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5" activeTab="6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<sst xmlns="http://schemas.openxmlformats.org/spreadsheetml/2006/main" count="318" uniqueCount="203">
  <si>
    <t>单位预算公开表01</t>
  </si>
  <si>
    <t>单位收支预算总表</t>
  </si>
  <si>
    <t>单位名称：慈溪市政务服务办公室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</si>
  <si>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</si>
  <si>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</si>
  <si>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</si>
  <si>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</si>
  <si>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</si>
  <si>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</si>
  <si>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</si>
  <si>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</si>
  <si>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 xml:space="preserve">  政府办公厅（室）及相关机构事务</t>
  </si>
  <si>
    <t>三、国有资本经营预算收入</t>
  </si>
  <si>
    <t xml:space="preserve">     行政运行（政府办公厅）</t>
  </si>
  <si>
    <t>四、财政专户管理资金收入</t>
  </si>
  <si>
    <t xml:space="preserve">     政务公开审批</t>
  </si>
  <si>
    <t>五、事业收入（不含专户资金）</t>
  </si>
  <si>
    <t>二、社会保障和就业支出</t>
  </si>
  <si>
    <t>六、事业单位经营收入</t>
  </si>
  <si>
    <t xml:space="preserve">  行政事业单位养老支出</t>
  </si>
  <si>
    <t>七、上级补助收入</t>
  </si>
  <si>
    <t xml:space="preserve">     行政单位离退休</t>
  </si>
  <si>
    <t>八、附属单位上缴收入</t>
  </si>
  <si>
    <t xml:space="preserve">     机关事业单位基本养老保险缴费支出</t>
  </si>
  <si>
    <t>九、其他收入</t>
  </si>
  <si>
    <t xml:space="preserve">     机关事业单位职业年金缴费支出</t>
  </si>
  <si>
    <t>三、卫生健康支出</t>
  </si>
  <si>
    <t>本年收入合计</t>
  </si>
  <si>
    <t xml:space="preserve">  行政事业单位医疗</t>
  </si>
  <si>
    <t>十、用累计盈余弥补收支差额</t>
  </si>
  <si>
    <t xml:space="preserve">     行政单位医疗</t>
  </si>
  <si>
    <t>十一、上年结转</t>
  </si>
  <si>
    <t xml:space="preserve">     事业单位医疗</t>
  </si>
  <si>
    <t>其中：一般公共预算拨款</t>
  </si>
  <si>
    <t xml:space="preserve">     公务员医疗补助</t>
  </si>
  <si>
    <t xml:space="preserve">     政府性基金预算</t>
  </si>
  <si>
    <t>四、住房保障支出</t>
  </si>
  <si>
    <t xml:space="preserve">     国有资本经营预算</t>
  </si>
  <si>
    <t xml:space="preserve">  住房改革支出</t>
  </si>
  <si>
    <t xml:space="preserve">     财政专户管理资金</t>
  </si>
  <si>
    <t xml:space="preserve">     住房公积金</t>
  </si>
  <si>
    <t xml:space="preserve">     其他资金</t>
  </si>
  <si>
    <t xml:space="preserve">     购房补贴</t>
  </si>
  <si>
    <t>收  入  总  计</t>
  </si>
  <si>
    <t>支  出  总  计</t>
  </si>
  <si>
    <t>科目均细化至支出功能分类的项级科目</t>
  </si>
  <si>
    <t>单位预算公开表02</t>
  </si>
  <si>
    <t>单位收入预算总表</t>
  </si>
  <si>
    <t>单位名称:慈溪市政务服务办公室</t>
  </si>
  <si>
    <t>单位名称</t>
  </si>
  <si>
    <t>总计</t>
  </si>
  <si>
    <t>一般公共预算拨款收入</t>
  </si>
  <si>
    <t>政府性基金预算拨款收入</t>
  </si>
  <si>
    <t>国有资本经营预算收入</t>
  </si>
  <si>
    <t>财政专户管理资金收入</t>
  </si>
  <si>
    <t>事业收入（不含专户资金）</t>
  </si>
  <si>
    <t>事业单位经营收入</t>
  </si>
  <si>
    <t>其他收入</t>
  </si>
  <si>
    <t>上级补助收入</t>
  </si>
  <si>
    <t>附属单位上缴收入</t>
  </si>
  <si>
    <t>用累计盈余弥补收支差额</t>
  </si>
  <si>
    <t>上年结转</t>
  </si>
  <si>
    <t>合计</t>
  </si>
  <si>
    <t>市政务服务办公室</t>
  </si>
  <si>
    <t>市政务服务办公室本级</t>
  </si>
  <si>
    <t>单位预算公开表03</t>
  </si>
  <si>
    <t>单位支出预算总表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</si>
  <si>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</si>
  <si>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</si>
  <si>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</si>
  <si>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</si>
  <si>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</si>
  <si>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</si>
  <si>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</si>
  <si>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</si>
  <si>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</si>
  <si>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</si>
  <si>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201</t>
  </si>
  <si>
    <t>20103</t>
  </si>
  <si>
    <t>2010301</t>
  </si>
  <si>
    <t>208</t>
  </si>
  <si>
    <t>20805</t>
  </si>
  <si>
    <t>2080501</t>
  </si>
  <si>
    <t>2080505</t>
  </si>
  <si>
    <t>2080506</t>
  </si>
  <si>
    <t>210</t>
  </si>
  <si>
    <t>21011</t>
  </si>
  <si>
    <t>2101101</t>
  </si>
  <si>
    <t>2101102</t>
  </si>
  <si>
    <t>2101103</t>
  </si>
  <si>
    <t>221</t>
  </si>
  <si>
    <t>22102</t>
  </si>
  <si>
    <t>2210201</t>
  </si>
  <si>
    <t>科目细化至支出功能分类的项级科目</t>
  </si>
  <si>
    <t>单位预算公开表04</t>
  </si>
  <si>
    <t>财政拨款收支预算表</t>
  </si>
  <si>
    <t>一、本年收入</t>
  </si>
  <si>
    <t>一、本年支出</t>
  </si>
  <si>
    <t xml:space="preserve">    一般公共预算拨款</t>
  </si>
  <si>
    <t>1、一般公共服务支出</t>
  </si>
  <si>
    <t xml:space="preserve">    政府性基金预算拨款</t>
  </si>
  <si>
    <t xml:space="preserve">    国有资本经营预算拨款</t>
  </si>
  <si>
    <t>2、社会保障和就业支出</t>
  </si>
  <si>
    <t>3、卫生健康支出</t>
  </si>
  <si>
    <t>4、住房保障支出</t>
  </si>
  <si>
    <t>二、上年结转</t>
  </si>
  <si>
    <t>二、结转下年</t>
  </si>
  <si>
    <t xml:space="preserve">    政府性基金预算结转</t>
  </si>
  <si>
    <t xml:space="preserve">     </t>
  </si>
  <si>
    <t>单位预算公开表05</t>
  </si>
  <si>
    <t>一般公共预算支出表</t>
  </si>
  <si>
    <t>2020年执行数</t>
  </si>
  <si>
    <t>2021年预算数</t>
  </si>
  <si>
    <t>2021年预算数比2020年执行数</t>
  </si>
  <si>
    <t>增减额</t>
  </si>
  <si>
    <t>增减比例</t>
  </si>
  <si>
    <t>2010306</t>
  </si>
  <si>
    <t>二、科学技术支出</t>
  </si>
  <si>
    <t xml:space="preserve">  科学研究与开发</t>
  </si>
  <si>
    <t xml:space="preserve">     其他技术研究与开发支出</t>
  </si>
  <si>
    <t>三、社会保障和就业支出</t>
  </si>
  <si>
    <t>四、卫生健康支出</t>
  </si>
  <si>
    <t>五、住房保障支出</t>
  </si>
  <si>
    <t>单位预算公开表06</t>
  </si>
  <si>
    <t>一般公共预算基本支出表</t>
  </si>
  <si>
    <t>单位预算支出经济分类科目</t>
  </si>
  <si>
    <t>2021年基本支出</t>
  </si>
  <si>
    <t>人员经费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</si>
  <si>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</si>
  <si>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</si>
  <si>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</si>
  <si>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</si>
  <si>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</si>
  <si>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</si>
  <si>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</si>
  <si>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</si>
  <si>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</si>
  <si>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</si>
  <si>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</si>
  <si>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</si>
  <si>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</si>
  <si>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</si>
  <si>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</si>
  <si>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</si>
  <si>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</si>
  <si>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</si>
  <si>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</si>
  <si>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</si>
  <si>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</si>
  <si>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</si>
  <si>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</si>
  <si>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</si>
  <si>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</si>
  <si>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</si>
  <si>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</si>
  <si>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</si>
  <si>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</si>
  <si>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30211</t>
  </si>
  <si>
    <t xml:space="preserve">  差旅费</t>
  </si>
  <si>
    <t>30215</t>
  </si>
  <si>
    <t xml:space="preserve">  会议费</t>
  </si>
  <si>
    <t>30216</t>
  </si>
  <si>
    <t xml:space="preserve">  培训费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</si>
  <si>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</si>
  <si>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</si>
  <si>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</si>
  <si>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</si>
  <si>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</si>
  <si>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</si>
  <si>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</si>
  <si>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</si>
  <si>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</si>
  <si>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其他商品和劳务支出</t>
  </si>
  <si>
    <t>303</t>
  </si>
  <si>
    <t>对个人和家庭的补助</t>
  </si>
  <si>
    <t>30307</t>
  </si>
  <si>
    <t xml:space="preserve">  医疗费补助</t>
  </si>
  <si>
    <t>30309</t>
  </si>
  <si>
    <t xml:space="preserve">  奖励金</t>
  </si>
  <si>
    <t>30399</t>
  </si>
  <si>
    <t xml:space="preserve">  其他对个人和家庭的补助支出</t>
  </si>
  <si>
    <t>科目细化至支出单位预算支出经济分类的款级科目</t>
  </si>
  <si>
    <t>单位预算公开表07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</si>
  <si>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</si>
  <si>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</si>
  <si>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</si>
  <si>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</si>
  <si>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</si>
  <si>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</si>
  <si>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</si>
  <si>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</si>
  <si>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市政务服务办公室没有政府性基金预算拨款安排的支出，故本表无数据</t>
  </si>
  <si>
    <t>单位预算公开表08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</si>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</sst>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3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方正书宋_GBK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19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8" fontId="53" fillId="0" borderId="18" xfId="0" applyNumberFormat="1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178" fontId="55" fillId="0" borderId="10" xfId="0" applyNumberFormat="1" applyFont="1" applyFill="1" applyBorder="1" applyAlignment="1">
      <alignment horizontal="right" vertical="center"/>
    </xf>
    <xf numFmtId="178" fontId="54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 wrapText="1"/>
    </xf>
    <xf numFmtId="178" fontId="54" fillId="0" borderId="10" xfId="0" applyNumberFormat="1" applyFont="1" applyFill="1" applyBorder="1" applyAlignment="1">
      <alignment horizontal="right" vertical="center"/>
    </xf>
    <xf numFmtId="178" fontId="54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6" sqref="C6:D23"/>
    </sheetView>
  </sheetViews>
  <sheetFormatPr defaultColWidth="6.875" defaultRowHeight="19.5" customHeight="1"/>
  <cols>
    <col min="1" max="1" width="34.875" style="6" customWidth="1"/>
    <col min="2" max="2" width="31.50390625" style="0" customWidth="1"/>
    <col min="3" max="3" width="29.375" style="0" customWidth="1"/>
    <col min="4" max="4" width="24.00390625" style="0" customWidth="1"/>
    <col min="5" max="225" width="6.875" style="6" customWidth="1"/>
  </cols>
  <sheetData>
    <row r="1" spans="1:4" ht="15" customHeight="1">
      <c r="A1" s="70"/>
      <c r="B1" s="45"/>
      <c r="C1" s="45"/>
      <c r="D1" s="71" t="s">
        <v>0</v>
      </c>
    </row>
    <row r="2" spans="1:4" s="8" customFormat="1" ht="28.5" customHeight="1">
      <c r="A2" s="72" t="s">
        <v>1</v>
      </c>
      <c r="B2" s="72"/>
      <c r="C2" s="73"/>
      <c r="D2" s="72"/>
    </row>
    <row r="3" spans="1:4" ht="15" customHeight="1">
      <c r="A3" s="48" t="s">
        <v>2</v>
      </c>
      <c r="B3" s="6"/>
      <c r="C3" s="6"/>
      <c r="D3" s="74" t="s">
        <v>3</v>
      </c>
    </row>
    <row r="4" spans="1:5" ht="21" customHeight="1">
      <c r="A4" s="75" t="s">
        <v>4</v>
      </c>
      <c r="B4" s="76"/>
      <c r="C4" s="75" t="s">
        <v>5</v>
      </c>
      <c r="D4" s="77"/>
      <c r="E4" s="110"/>
    </row>
    <row r="5" spans="1:5" ht="21" customHeight="1">
      <c r="A5" s="78" t="s">
        <v>6</v>
      </c>
      <c r="B5" s="78" t="s">
        <v>7</v>
      </c>
      <c r="C5" s="78" t="s">
        <v>6</v>
      </c>
      <c r="D5" s="29" t="s">
        <v>7</v>
      </c>
      <c r="E5" s="110"/>
    </row>
    <row r="6" spans="1:5" ht="21" customHeight="1">
      <c r="A6" s="40" t="s">
        <v>8</v>
      </c>
      <c r="B6" s="79">
        <f>D25</f>
        <v>2335.91</v>
      </c>
      <c r="C6" s="64" t="s">
        <v>9</v>
      </c>
      <c r="D6" s="65">
        <f>D7</f>
        <v>2117.14</v>
      </c>
      <c r="E6" s="110"/>
    </row>
    <row r="7" spans="1:4" ht="21" customHeight="1">
      <c r="A7" s="9" t="s">
        <v>10</v>
      </c>
      <c r="B7" s="79"/>
      <c r="C7" s="64" t="s">
        <v>11</v>
      </c>
      <c r="D7" s="65">
        <f>D8+D9</f>
        <v>2117.14</v>
      </c>
    </row>
    <row r="8" spans="1:4" ht="21" customHeight="1">
      <c r="A8" s="9" t="s">
        <v>12</v>
      </c>
      <c r="B8" s="79"/>
      <c r="C8" s="64" t="s">
        <v>13</v>
      </c>
      <c r="D8" s="65">
        <v>620.92</v>
      </c>
    </row>
    <row r="9" spans="1:4" ht="21" customHeight="1">
      <c r="A9" s="40" t="s">
        <v>14</v>
      </c>
      <c r="B9" s="79"/>
      <c r="C9" s="64" t="s">
        <v>15</v>
      </c>
      <c r="D9" s="65">
        <v>1496.22</v>
      </c>
    </row>
    <row r="10" spans="1:5" ht="21" customHeight="1">
      <c r="A10" s="81" t="s">
        <v>16</v>
      </c>
      <c r="B10" s="79"/>
      <c r="C10" s="64" t="s">
        <v>17</v>
      </c>
      <c r="D10" s="65">
        <v>70.89</v>
      </c>
      <c r="E10" s="110"/>
    </row>
    <row r="11" spans="1:5" ht="21" customHeight="1">
      <c r="A11" s="81" t="s">
        <v>18</v>
      </c>
      <c r="B11" s="79"/>
      <c r="C11" s="64" t="s">
        <v>19</v>
      </c>
      <c r="D11" s="66">
        <v>70.89</v>
      </c>
      <c r="E11" s="110"/>
    </row>
    <row r="12" spans="1:5" ht="21" customHeight="1">
      <c r="A12" s="81" t="s">
        <v>20</v>
      </c>
      <c r="B12" s="80"/>
      <c r="C12" s="64" t="s">
        <v>21</v>
      </c>
      <c r="D12" s="66">
        <v>4.44</v>
      </c>
      <c r="E12" s="110"/>
    </row>
    <row r="13" spans="1:5" ht="21" customHeight="1">
      <c r="A13" s="40" t="s">
        <v>22</v>
      </c>
      <c r="B13" s="80"/>
      <c r="C13" s="64" t="s">
        <v>23</v>
      </c>
      <c r="D13" s="69">
        <v>44.3</v>
      </c>
      <c r="E13" s="110"/>
    </row>
    <row r="14" spans="1:5" ht="21" customHeight="1">
      <c r="A14" s="81" t="s">
        <v>24</v>
      </c>
      <c r="B14" s="80"/>
      <c r="C14" s="64" t="s">
        <v>25</v>
      </c>
      <c r="D14" s="69">
        <v>22.15</v>
      </c>
      <c r="E14" s="110"/>
    </row>
    <row r="15" spans="1:5" ht="21" customHeight="1">
      <c r="A15" s="81"/>
      <c r="B15" s="80"/>
      <c r="C15" s="64" t="s">
        <v>26</v>
      </c>
      <c r="D15" s="66">
        <v>21.24</v>
      </c>
      <c r="E15" s="110"/>
    </row>
    <row r="16" spans="1:5" ht="21" customHeight="1">
      <c r="A16" s="23" t="s">
        <v>27</v>
      </c>
      <c r="B16" s="80">
        <f>B6</f>
        <v>2335.91</v>
      </c>
      <c r="C16" s="64" t="s">
        <v>28</v>
      </c>
      <c r="D16" s="66">
        <v>21.24</v>
      </c>
      <c r="E16" s="110"/>
    </row>
    <row r="17" spans="1:5" ht="21" customHeight="1">
      <c r="A17" s="40" t="s">
        <v>29</v>
      </c>
      <c r="B17" s="83"/>
      <c r="C17" s="64" t="s">
        <v>30</v>
      </c>
      <c r="D17" s="69">
        <v>8.66</v>
      </c>
      <c r="E17" s="110"/>
    </row>
    <row r="18" spans="1:5" ht="21" customHeight="1">
      <c r="A18" s="40" t="s">
        <v>31</v>
      </c>
      <c r="B18" s="83"/>
      <c r="C18" s="64" t="s">
        <v>32</v>
      </c>
      <c r="D18" s="69">
        <v>6.13</v>
      </c>
      <c r="E18" s="110"/>
    </row>
    <row r="19" spans="1:5" ht="21" customHeight="1">
      <c r="A19" s="40" t="s">
        <v>33</v>
      </c>
      <c r="B19" s="83"/>
      <c r="C19" s="64" t="s">
        <v>34</v>
      </c>
      <c r="D19" s="69">
        <v>6.45</v>
      </c>
      <c r="E19" s="110"/>
    </row>
    <row r="20" spans="1:4" ht="21" customHeight="1">
      <c r="A20" s="40" t="s">
        <v>35</v>
      </c>
      <c r="B20" s="83"/>
      <c r="C20" s="64" t="s">
        <v>36</v>
      </c>
      <c r="D20" s="66">
        <v>126.64</v>
      </c>
    </row>
    <row r="21" spans="1:4" ht="21" customHeight="1">
      <c r="A21" s="40" t="s">
        <v>37</v>
      </c>
      <c r="B21" s="83"/>
      <c r="C21" s="64" t="s">
        <v>38</v>
      </c>
      <c r="D21" s="66">
        <v>126.64</v>
      </c>
    </row>
    <row r="22" spans="1:4" ht="21" customHeight="1">
      <c r="A22" s="40" t="s">
        <v>39</v>
      </c>
      <c r="B22" s="83"/>
      <c r="C22" s="64" t="s">
        <v>40</v>
      </c>
      <c r="D22" s="69">
        <v>63.32</v>
      </c>
    </row>
    <row r="23" spans="1:4" ht="21" customHeight="1">
      <c r="A23" s="40" t="s">
        <v>41</v>
      </c>
      <c r="B23" s="83"/>
      <c r="C23" s="57" t="s">
        <v>42</v>
      </c>
      <c r="D23" s="69">
        <v>63.32</v>
      </c>
    </row>
    <row r="24" spans="1:4" ht="21" customHeight="1">
      <c r="A24" s="40"/>
      <c r="B24" s="83"/>
      <c r="C24" s="85"/>
      <c r="D24" s="83"/>
    </row>
    <row r="25" spans="1:4" ht="21" customHeight="1">
      <c r="A25" s="23" t="s">
        <v>43</v>
      </c>
      <c r="B25" s="83">
        <f>B16</f>
        <v>2335.91</v>
      </c>
      <c r="C25" s="23" t="s">
        <v>44</v>
      </c>
      <c r="D25" s="83">
        <f>D20+D15+D10+D6</f>
        <v>2335.91</v>
      </c>
    </row>
    <row r="26" spans="1:4" ht="21" customHeight="1">
      <c r="A26" s="111" t="s">
        <v>45</v>
      </c>
      <c r="B26" s="111"/>
      <c r="C26" s="111"/>
      <c r="D26" s="111"/>
    </row>
    <row r="27" ht="21" customHeight="1">
      <c r="A27"/>
    </row>
    <row r="28" ht="21" customHeight="1"/>
    <row r="29" ht="33" customHeight="1"/>
  </sheetData>
  <sheetProtection/>
  <printOptions/>
  <pageMargins left="0.8600000000000001" right="0.75" top="0.42" bottom="0.17" header="0.42" footer="0.18"/>
  <pageSetup fitToHeight="1" fitToWidth="1" horizontalDpi="1200" verticalDpi="1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E21" sqref="E21"/>
    </sheetView>
  </sheetViews>
  <sheetFormatPr defaultColWidth="9.00390625" defaultRowHeight="14.25"/>
  <cols>
    <col min="1" max="1" width="18.25390625" style="45" customWidth="1"/>
    <col min="2" max="2" width="9.50390625" style="45" bestFit="1" customWidth="1"/>
    <col min="3" max="5" width="9.00390625" style="45" customWidth="1"/>
    <col min="6" max="6" width="8.375" style="45" customWidth="1"/>
    <col min="7" max="7" width="9.00390625" style="45" customWidth="1"/>
    <col min="8" max="8" width="8.50390625" style="45" customWidth="1"/>
    <col min="9" max="9" width="8.625" style="45" customWidth="1"/>
    <col min="10" max="12" width="9.00390625" style="45" customWidth="1"/>
    <col min="13" max="13" width="9.875" style="45" customWidth="1"/>
    <col min="14" max="16384" width="9.00390625" style="45" customWidth="1"/>
  </cols>
  <sheetData>
    <row r="1" ht="14.25">
      <c r="A1" s="46"/>
    </row>
    <row r="2" spans="1:13" ht="14.25">
      <c r="A2" s="70"/>
      <c r="C2" s="99"/>
      <c r="K2" s="105" t="s">
        <v>46</v>
      </c>
      <c r="L2" s="99"/>
      <c r="M2" s="99"/>
    </row>
    <row r="3" spans="1:13" ht="30" customHeight="1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6"/>
    </row>
    <row r="4" spans="1:13" ht="16.5" customHeight="1">
      <c r="A4" s="101" t="s">
        <v>48</v>
      </c>
      <c r="B4" s="101"/>
      <c r="C4" s="101"/>
      <c r="D4" s="89"/>
      <c r="E4" s="89"/>
      <c r="F4" s="89"/>
      <c r="G4" s="89"/>
      <c r="H4" s="89"/>
      <c r="I4" s="89"/>
      <c r="J4" s="89"/>
      <c r="K4" s="107" t="s">
        <v>3</v>
      </c>
      <c r="L4" s="108"/>
      <c r="M4" s="109"/>
    </row>
    <row r="5" spans="1:13" ht="42.75" customHeight="1">
      <c r="A5" s="102" t="s">
        <v>49</v>
      </c>
      <c r="B5" s="61" t="s">
        <v>50</v>
      </c>
      <c r="C5" s="53" t="s">
        <v>51</v>
      </c>
      <c r="D5" s="53" t="s">
        <v>52</v>
      </c>
      <c r="E5" s="103" t="s">
        <v>53</v>
      </c>
      <c r="F5" s="103" t="s">
        <v>54</v>
      </c>
      <c r="G5" s="103" t="s">
        <v>55</v>
      </c>
      <c r="H5" s="103" t="s">
        <v>56</v>
      </c>
      <c r="I5" s="103" t="s">
        <v>57</v>
      </c>
      <c r="J5" s="103" t="s">
        <v>58</v>
      </c>
      <c r="K5" s="103" t="s">
        <v>59</v>
      </c>
      <c r="L5" s="103" t="s">
        <v>60</v>
      </c>
      <c r="M5" s="103" t="s">
        <v>61</v>
      </c>
    </row>
    <row r="6" spans="1:13" ht="21" customHeight="1">
      <c r="A6" s="7" t="s">
        <v>62</v>
      </c>
      <c r="B6" s="9">
        <v>2335.91</v>
      </c>
      <c r="C6" s="9">
        <v>2335.91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1" customHeight="1">
      <c r="A7" s="9" t="s">
        <v>63</v>
      </c>
      <c r="B7" s="9">
        <v>2335.91</v>
      </c>
      <c r="C7" s="9">
        <v>2335.91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1" customHeight="1">
      <c r="A8" s="9" t="s">
        <v>64</v>
      </c>
      <c r="B8" s="9">
        <v>2335.91</v>
      </c>
      <c r="C8" s="9">
        <v>2335.91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2" ht="14.25">
      <c r="A15" s="104"/>
      <c r="B15" s="104"/>
    </row>
  </sheetData>
  <sheetProtection/>
  <mergeCells count="5">
    <mergeCell ref="K2:M2"/>
    <mergeCell ref="A3:M3"/>
    <mergeCell ref="A4:C4"/>
    <mergeCell ref="K4:M4"/>
    <mergeCell ref="A15:B15"/>
  </mergeCells>
  <printOptions/>
  <pageMargins left="0.8600000000000001" right="0.75" top="0.9048611111111111" bottom="0.17" header="0.42" footer="0.18"/>
  <pageSetup fitToHeight="1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7">
      <selection activeCell="E32" sqref="E32"/>
    </sheetView>
  </sheetViews>
  <sheetFormatPr defaultColWidth="9.00390625" defaultRowHeight="14.25"/>
  <cols>
    <col min="2" max="2" width="31.50390625" style="0" customWidth="1"/>
    <col min="3" max="3" width="14.375" style="0" customWidth="1"/>
    <col min="4" max="4" width="12.00390625" style="0" customWidth="1"/>
    <col min="5" max="5" width="10.75390625" style="0" customWidth="1"/>
    <col min="6" max="6" width="11.50390625" style="0" customWidth="1"/>
    <col min="7" max="7" width="9.75390625" style="0" customWidth="1"/>
    <col min="8" max="8" width="10.25390625" style="0" customWidth="1"/>
    <col min="9" max="9" width="8.375" style="0" customWidth="1"/>
  </cols>
  <sheetData>
    <row r="1" ht="14.25">
      <c r="B1" s="46"/>
    </row>
    <row r="2" ht="14.25">
      <c r="I2" s="2" t="s">
        <v>65</v>
      </c>
    </row>
    <row r="3" spans="2:9" ht="29.25" customHeight="1">
      <c r="B3" s="88" t="s">
        <v>66</v>
      </c>
      <c r="C3" s="89"/>
      <c r="D3" s="89"/>
      <c r="E3" s="89"/>
      <c r="F3" s="89"/>
      <c r="G3" s="89"/>
      <c r="H3" s="89"/>
      <c r="I3" s="89"/>
    </row>
    <row r="4" spans="1:9" ht="27" customHeight="1">
      <c r="A4" s="90" t="s">
        <v>48</v>
      </c>
      <c r="C4" s="91"/>
      <c r="D4" s="91"/>
      <c r="E4" s="91"/>
      <c r="F4" s="91"/>
      <c r="G4" s="91"/>
      <c r="H4" s="91"/>
      <c r="I4" s="98" t="s">
        <v>3</v>
      </c>
    </row>
    <row r="5" spans="1:9" ht="21.75" customHeight="1">
      <c r="A5" s="92" t="s">
        <v>67</v>
      </c>
      <c r="B5" s="92"/>
      <c r="C5" s="53" t="s">
        <v>50</v>
      </c>
      <c r="D5" s="49" t="s">
        <v>68</v>
      </c>
      <c r="E5" s="32"/>
      <c r="F5" s="53" t="s">
        <v>69</v>
      </c>
      <c r="G5" s="53" t="s">
        <v>70</v>
      </c>
      <c r="H5" s="53" t="s">
        <v>71</v>
      </c>
      <c r="I5" s="53" t="s">
        <v>72</v>
      </c>
    </row>
    <row r="6" spans="1:9" ht="21.75" customHeight="1">
      <c r="A6" s="92" t="s">
        <v>73</v>
      </c>
      <c r="B6" s="92" t="s">
        <v>74</v>
      </c>
      <c r="C6" s="53"/>
      <c r="D6" s="53" t="s">
        <v>75</v>
      </c>
      <c r="E6" s="53" t="s">
        <v>76</v>
      </c>
      <c r="F6" s="7"/>
      <c r="G6" s="53"/>
      <c r="H6" s="53"/>
      <c r="I6" s="53"/>
    </row>
    <row r="7" spans="1:9" ht="24" customHeight="1">
      <c r="A7" s="93" t="s">
        <v>62</v>
      </c>
      <c r="B7" s="94"/>
      <c r="C7" s="80">
        <f>C8+C12+C17+C22</f>
        <v>2335.9099999999994</v>
      </c>
      <c r="D7" s="80">
        <f>D8+D12+D17+D22</f>
        <v>781.16</v>
      </c>
      <c r="E7" s="80">
        <f>E8+E12+E17+E22</f>
        <v>58.53</v>
      </c>
      <c r="F7" s="80">
        <f>F8+F12+F17+F22</f>
        <v>1496.22</v>
      </c>
      <c r="G7" s="7"/>
      <c r="H7" s="7"/>
      <c r="I7" s="7"/>
    </row>
    <row r="8" spans="1:9" ht="21" customHeight="1">
      <c r="A8" s="63" t="s">
        <v>77</v>
      </c>
      <c r="B8" s="64" t="s">
        <v>9</v>
      </c>
      <c r="C8" s="65">
        <f>C9</f>
        <v>2117.14</v>
      </c>
      <c r="D8" s="65">
        <f>D9</f>
        <v>562.39</v>
      </c>
      <c r="E8" s="65">
        <f>E9</f>
        <v>58.53</v>
      </c>
      <c r="F8" s="65">
        <f>F9</f>
        <v>1496.22</v>
      </c>
      <c r="G8" s="7"/>
      <c r="H8" s="7"/>
      <c r="I8" s="7"/>
    </row>
    <row r="9" spans="1:9" ht="21" customHeight="1">
      <c r="A9" s="63" t="s">
        <v>78</v>
      </c>
      <c r="B9" s="64" t="s">
        <v>11</v>
      </c>
      <c r="C9" s="65">
        <f>C10+C11</f>
        <v>2117.14</v>
      </c>
      <c r="D9" s="65">
        <f>D10+D11</f>
        <v>562.39</v>
      </c>
      <c r="E9" s="65">
        <f>E10+E11</f>
        <v>58.53</v>
      </c>
      <c r="F9" s="65">
        <f>F10+F11</f>
        <v>1496.22</v>
      </c>
      <c r="G9" s="7"/>
      <c r="H9" s="7"/>
      <c r="I9" s="7"/>
    </row>
    <row r="10" spans="1:9" ht="21" customHeight="1">
      <c r="A10" s="63" t="s">
        <v>79</v>
      </c>
      <c r="B10" s="64" t="s">
        <v>13</v>
      </c>
      <c r="C10" s="65">
        <v>620.92</v>
      </c>
      <c r="D10" s="65">
        <v>562.39</v>
      </c>
      <c r="E10" s="80">
        <v>58.53</v>
      </c>
      <c r="F10" s="80"/>
      <c r="G10" s="7"/>
      <c r="H10" s="7"/>
      <c r="I10" s="7"/>
    </row>
    <row r="11" spans="1:9" ht="21" customHeight="1">
      <c r="A11" s="63">
        <v>2010306</v>
      </c>
      <c r="B11" s="64" t="s">
        <v>15</v>
      </c>
      <c r="C11" s="65">
        <v>1496.22</v>
      </c>
      <c r="D11" s="95"/>
      <c r="E11" s="80"/>
      <c r="F11" s="65">
        <v>1496.22</v>
      </c>
      <c r="G11" s="7"/>
      <c r="H11" s="7"/>
      <c r="I11" s="7"/>
    </row>
    <row r="12" spans="1:9" ht="21" customHeight="1">
      <c r="A12" s="63" t="s">
        <v>80</v>
      </c>
      <c r="B12" s="64" t="s">
        <v>17</v>
      </c>
      <c r="C12" s="65">
        <v>70.89</v>
      </c>
      <c r="D12" s="65">
        <v>70.89</v>
      </c>
      <c r="E12" s="7"/>
      <c r="F12" s="7"/>
      <c r="G12" s="7"/>
      <c r="H12" s="7"/>
      <c r="I12" s="7"/>
    </row>
    <row r="13" spans="1:9" ht="21" customHeight="1">
      <c r="A13" s="63" t="s">
        <v>81</v>
      </c>
      <c r="B13" s="64" t="s">
        <v>19</v>
      </c>
      <c r="C13" s="66">
        <v>70.89</v>
      </c>
      <c r="D13" s="66">
        <v>70.89</v>
      </c>
      <c r="E13" s="7"/>
      <c r="F13" s="7"/>
      <c r="G13" s="7"/>
      <c r="H13" s="7"/>
      <c r="I13" s="7"/>
    </row>
    <row r="14" spans="1:9" ht="21" customHeight="1">
      <c r="A14" s="63" t="s">
        <v>82</v>
      </c>
      <c r="B14" s="64" t="s">
        <v>21</v>
      </c>
      <c r="C14" s="66">
        <v>4.44</v>
      </c>
      <c r="D14" s="66">
        <v>4.44</v>
      </c>
      <c r="E14" s="7"/>
      <c r="F14" s="7"/>
      <c r="G14" s="7"/>
      <c r="H14" s="7"/>
      <c r="I14" s="7"/>
    </row>
    <row r="15" spans="1:9" ht="21" customHeight="1">
      <c r="A15" s="63" t="s">
        <v>83</v>
      </c>
      <c r="B15" s="64" t="s">
        <v>23</v>
      </c>
      <c r="C15" s="69">
        <v>44.3</v>
      </c>
      <c r="D15" s="69">
        <v>44.3</v>
      </c>
      <c r="E15" s="7"/>
      <c r="F15" s="7"/>
      <c r="G15" s="7"/>
      <c r="H15" s="7"/>
      <c r="I15" s="7"/>
    </row>
    <row r="16" spans="1:9" ht="21" customHeight="1">
      <c r="A16" s="63" t="s">
        <v>84</v>
      </c>
      <c r="B16" s="64" t="s">
        <v>25</v>
      </c>
      <c r="C16" s="69">
        <v>22.15</v>
      </c>
      <c r="D16" s="69">
        <v>22.15</v>
      </c>
      <c r="E16" s="7"/>
      <c r="F16" s="7"/>
      <c r="G16" s="7"/>
      <c r="H16" s="7"/>
      <c r="I16" s="7"/>
    </row>
    <row r="17" spans="1:9" ht="21" customHeight="1">
      <c r="A17" s="63" t="s">
        <v>85</v>
      </c>
      <c r="B17" s="64" t="s">
        <v>26</v>
      </c>
      <c r="C17" s="66">
        <v>21.24</v>
      </c>
      <c r="D17" s="66">
        <v>21.24</v>
      </c>
      <c r="E17" s="7"/>
      <c r="F17" s="7"/>
      <c r="G17" s="7"/>
      <c r="H17" s="7"/>
      <c r="I17" s="7"/>
    </row>
    <row r="18" spans="1:9" ht="21" customHeight="1">
      <c r="A18" s="63" t="s">
        <v>86</v>
      </c>
      <c r="B18" s="64" t="s">
        <v>28</v>
      </c>
      <c r="C18" s="66">
        <v>21.24</v>
      </c>
      <c r="D18" s="66">
        <v>21.24</v>
      </c>
      <c r="E18" s="7"/>
      <c r="F18" s="7"/>
      <c r="G18" s="7"/>
      <c r="H18" s="7"/>
      <c r="I18" s="7"/>
    </row>
    <row r="19" spans="1:9" ht="21" customHeight="1">
      <c r="A19" s="63" t="s">
        <v>87</v>
      </c>
      <c r="B19" s="64" t="s">
        <v>30</v>
      </c>
      <c r="C19" s="69">
        <v>8.66</v>
      </c>
      <c r="D19" s="69">
        <v>8.66</v>
      </c>
      <c r="E19" s="7"/>
      <c r="F19" s="7"/>
      <c r="G19" s="7"/>
      <c r="H19" s="7"/>
      <c r="I19" s="7"/>
    </row>
    <row r="20" spans="1:9" ht="21" customHeight="1">
      <c r="A20" s="63" t="s">
        <v>88</v>
      </c>
      <c r="B20" s="64" t="s">
        <v>32</v>
      </c>
      <c r="C20" s="69">
        <v>6.13</v>
      </c>
      <c r="D20" s="69">
        <v>6.13</v>
      </c>
      <c r="E20" s="7"/>
      <c r="F20" s="7"/>
      <c r="G20" s="7"/>
      <c r="H20" s="7"/>
      <c r="I20" s="7"/>
    </row>
    <row r="21" spans="1:9" ht="21" customHeight="1">
      <c r="A21" s="63" t="s">
        <v>89</v>
      </c>
      <c r="B21" s="64" t="s">
        <v>34</v>
      </c>
      <c r="C21" s="69">
        <v>6.45</v>
      </c>
      <c r="D21" s="69">
        <v>6.45</v>
      </c>
      <c r="E21" s="7"/>
      <c r="F21" s="7"/>
      <c r="G21" s="7"/>
      <c r="H21" s="7"/>
      <c r="I21" s="7"/>
    </row>
    <row r="22" spans="1:9" ht="21" customHeight="1">
      <c r="A22" s="63" t="s">
        <v>90</v>
      </c>
      <c r="B22" s="64" t="s">
        <v>36</v>
      </c>
      <c r="C22" s="66">
        <v>126.64</v>
      </c>
      <c r="D22" s="66">
        <v>126.64</v>
      </c>
      <c r="E22" s="7"/>
      <c r="F22" s="7"/>
      <c r="G22" s="7"/>
      <c r="H22" s="7"/>
      <c r="I22" s="7"/>
    </row>
    <row r="23" spans="1:9" ht="21" customHeight="1">
      <c r="A23" s="63" t="s">
        <v>91</v>
      </c>
      <c r="B23" s="64" t="s">
        <v>38</v>
      </c>
      <c r="C23" s="66">
        <v>126.64</v>
      </c>
      <c r="D23" s="66">
        <v>126.64</v>
      </c>
      <c r="E23" s="7"/>
      <c r="F23" s="7"/>
      <c r="G23" s="7"/>
      <c r="H23" s="7"/>
      <c r="I23" s="7"/>
    </row>
    <row r="24" spans="1:9" ht="21" customHeight="1">
      <c r="A24" s="63" t="s">
        <v>92</v>
      </c>
      <c r="B24" s="64" t="s">
        <v>40</v>
      </c>
      <c r="C24" s="69">
        <v>63.32</v>
      </c>
      <c r="D24" s="69">
        <v>63.32</v>
      </c>
      <c r="E24" s="7"/>
      <c r="F24" s="7"/>
      <c r="G24" s="7"/>
      <c r="H24" s="7"/>
      <c r="I24" s="7"/>
    </row>
    <row r="25" spans="1:9" ht="21" customHeight="1">
      <c r="A25" s="63">
        <v>2210203</v>
      </c>
      <c r="B25" s="57" t="s">
        <v>42</v>
      </c>
      <c r="C25" s="69">
        <v>63.32</v>
      </c>
      <c r="D25" s="69">
        <v>63.32</v>
      </c>
      <c r="E25" s="7"/>
      <c r="F25" s="7"/>
      <c r="G25" s="7"/>
      <c r="H25" s="7"/>
      <c r="I25" s="7"/>
    </row>
    <row r="26" spans="2:9" ht="6" customHeight="1">
      <c r="B26" s="96"/>
      <c r="C26" s="96"/>
      <c r="D26" s="96"/>
      <c r="E26" s="96"/>
      <c r="F26" s="5"/>
      <c r="G26" s="5"/>
      <c r="H26" s="5"/>
      <c r="I26" s="5"/>
    </row>
    <row r="27" spans="1:2" ht="14.25">
      <c r="A27" s="97" t="s">
        <v>93</v>
      </c>
      <c r="B27" s="97"/>
    </row>
  </sheetData>
  <sheetProtection/>
  <mergeCells count="10">
    <mergeCell ref="B3:I3"/>
    <mergeCell ref="A5:B5"/>
    <mergeCell ref="D5:E5"/>
    <mergeCell ref="B26:E26"/>
    <mergeCell ref="A27:B27"/>
    <mergeCell ref="C5:C6"/>
    <mergeCell ref="F5:F6"/>
    <mergeCell ref="G5:G6"/>
    <mergeCell ref="H5:H6"/>
    <mergeCell ref="I5:I6"/>
  </mergeCells>
  <printOptions/>
  <pageMargins left="0.8600000000000001" right="0.75" top="0.42" bottom="0.17" header="0.42" footer="0.18"/>
  <pageSetup fitToHeight="1" fitToWidth="1" horizontalDpi="600" verticalDpi="6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F11" sqref="F11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spans="1:4" ht="14.25">
      <c r="A1" s="46"/>
      <c r="B1" s="45"/>
      <c r="C1" s="45"/>
      <c r="D1" s="45"/>
    </row>
    <row r="2" spans="1:4" ht="14.25">
      <c r="A2" s="70"/>
      <c r="B2" s="45"/>
      <c r="C2" s="45"/>
      <c r="D2" s="71" t="s">
        <v>94</v>
      </c>
    </row>
    <row r="3" spans="1:4" ht="27">
      <c r="A3" s="72" t="s">
        <v>95</v>
      </c>
      <c r="B3" s="72"/>
      <c r="C3" s="73"/>
      <c r="D3" s="73"/>
    </row>
    <row r="4" spans="1:4" ht="14.25">
      <c r="A4" s="48" t="s">
        <v>48</v>
      </c>
      <c r="B4" s="6"/>
      <c r="C4" s="6"/>
      <c r="D4" s="74" t="s">
        <v>3</v>
      </c>
    </row>
    <row r="5" spans="1:4" ht="14.25">
      <c r="A5" s="75" t="s">
        <v>4</v>
      </c>
      <c r="B5" s="76"/>
      <c r="C5" s="75" t="s">
        <v>5</v>
      </c>
      <c r="D5" s="77"/>
    </row>
    <row r="6" spans="1:4" ht="33" customHeight="1">
      <c r="A6" s="78" t="s">
        <v>6</v>
      </c>
      <c r="B6" s="78" t="s">
        <v>7</v>
      </c>
      <c r="C6" s="78" t="s">
        <v>6</v>
      </c>
      <c r="D6" s="78" t="s">
        <v>7</v>
      </c>
    </row>
    <row r="7" spans="1:4" ht="14.25">
      <c r="A7" s="40" t="s">
        <v>96</v>
      </c>
      <c r="B7" s="79">
        <f>B8</f>
        <v>2335.9099999999994</v>
      </c>
      <c r="C7" s="35" t="s">
        <v>97</v>
      </c>
      <c r="D7" s="80">
        <f>D8+D12+D17+D22</f>
        <v>2335.9099999999994</v>
      </c>
    </row>
    <row r="8" spans="1:4" ht="14.25">
      <c r="A8" s="9" t="s">
        <v>98</v>
      </c>
      <c r="B8" s="79">
        <f>D7</f>
        <v>2335.9099999999994</v>
      </c>
      <c r="C8" s="64" t="s">
        <v>99</v>
      </c>
      <c r="D8" s="65">
        <f>D9</f>
        <v>2117.14</v>
      </c>
    </row>
    <row r="9" spans="1:4" ht="14.25">
      <c r="A9" s="9" t="s">
        <v>100</v>
      </c>
      <c r="B9" s="79"/>
      <c r="C9" s="64" t="s">
        <v>11</v>
      </c>
      <c r="D9" s="65">
        <f>D10+D11</f>
        <v>2117.14</v>
      </c>
    </row>
    <row r="10" spans="1:4" ht="14.25">
      <c r="A10" s="40" t="s">
        <v>101</v>
      </c>
      <c r="B10" s="79"/>
      <c r="C10" s="64" t="s">
        <v>13</v>
      </c>
      <c r="D10" s="65">
        <v>620.92</v>
      </c>
    </row>
    <row r="11" spans="1:4" ht="14.25">
      <c r="A11" s="81"/>
      <c r="B11" s="79"/>
      <c r="C11" s="64" t="s">
        <v>15</v>
      </c>
      <c r="D11" s="65">
        <v>1496.22</v>
      </c>
    </row>
    <row r="12" spans="1:4" ht="14.25">
      <c r="A12" s="81"/>
      <c r="B12" s="80"/>
      <c r="C12" s="64" t="s">
        <v>102</v>
      </c>
      <c r="D12" s="65">
        <v>70.89</v>
      </c>
    </row>
    <row r="13" spans="1:4" ht="14.25">
      <c r="A13" s="81"/>
      <c r="B13" s="80"/>
      <c r="C13" s="64" t="s">
        <v>19</v>
      </c>
      <c r="D13" s="66">
        <v>70.89</v>
      </c>
    </row>
    <row r="14" spans="1:4" ht="14.25">
      <c r="A14" s="81"/>
      <c r="B14" s="80"/>
      <c r="C14" s="64" t="s">
        <v>21</v>
      </c>
      <c r="D14" s="66">
        <v>4.44</v>
      </c>
    </row>
    <row r="15" spans="1:4" ht="14.25">
      <c r="A15" s="81"/>
      <c r="B15" s="80"/>
      <c r="C15" s="64" t="s">
        <v>23</v>
      </c>
      <c r="D15" s="69">
        <v>44.3</v>
      </c>
    </row>
    <row r="16" spans="1:4" ht="14.25">
      <c r="A16" s="81"/>
      <c r="B16" s="80"/>
      <c r="C16" s="64" t="s">
        <v>25</v>
      </c>
      <c r="D16" s="69">
        <v>22.15</v>
      </c>
    </row>
    <row r="17" spans="1:4" ht="14.25">
      <c r="A17" s="81"/>
      <c r="B17" s="80"/>
      <c r="C17" s="64" t="s">
        <v>103</v>
      </c>
      <c r="D17" s="66">
        <v>21.24</v>
      </c>
    </row>
    <row r="18" spans="1:4" ht="14.25">
      <c r="A18" s="81"/>
      <c r="B18" s="80"/>
      <c r="C18" s="64" t="s">
        <v>28</v>
      </c>
      <c r="D18" s="66">
        <v>21.24</v>
      </c>
    </row>
    <row r="19" spans="1:4" ht="14.25">
      <c r="A19" s="81"/>
      <c r="B19" s="80"/>
      <c r="C19" s="64" t="s">
        <v>30</v>
      </c>
      <c r="D19" s="69">
        <v>8.66</v>
      </c>
    </row>
    <row r="20" spans="1:4" ht="14.25">
      <c r="A20" s="81"/>
      <c r="B20" s="80"/>
      <c r="C20" s="64" t="s">
        <v>32</v>
      </c>
      <c r="D20" s="69">
        <v>6.13</v>
      </c>
    </row>
    <row r="21" spans="1:4" ht="14.25">
      <c r="A21" s="82"/>
      <c r="B21" s="80"/>
      <c r="C21" s="64" t="s">
        <v>34</v>
      </c>
      <c r="D21" s="69">
        <v>6.45</v>
      </c>
    </row>
    <row r="22" spans="1:4" ht="14.25">
      <c r="A22" s="82"/>
      <c r="B22" s="80"/>
      <c r="C22" s="64" t="s">
        <v>104</v>
      </c>
      <c r="D22" s="66">
        <v>126.64</v>
      </c>
    </row>
    <row r="23" spans="1:4" ht="14.25">
      <c r="A23" s="23"/>
      <c r="B23" s="83"/>
      <c r="C23" s="64" t="s">
        <v>38</v>
      </c>
      <c r="D23" s="66">
        <v>126.64</v>
      </c>
    </row>
    <row r="24" spans="1:4" ht="14.25">
      <c r="A24" s="40"/>
      <c r="B24" s="83"/>
      <c r="C24" s="64" t="s">
        <v>40</v>
      </c>
      <c r="D24" s="69">
        <v>63.32</v>
      </c>
    </row>
    <row r="25" spans="1:4" ht="14.25">
      <c r="A25" s="40"/>
      <c r="B25" s="83"/>
      <c r="C25" s="57" t="s">
        <v>42</v>
      </c>
      <c r="D25" s="69">
        <v>63.32</v>
      </c>
    </row>
    <row r="26" spans="1:4" ht="14.25">
      <c r="A26" s="81" t="s">
        <v>105</v>
      </c>
      <c r="B26" s="83"/>
      <c r="C26" s="35" t="s">
        <v>106</v>
      </c>
      <c r="D26" s="35"/>
    </row>
    <row r="27" spans="1:4" ht="14.25">
      <c r="A27" s="84" t="s">
        <v>98</v>
      </c>
      <c r="B27" s="83"/>
      <c r="C27" s="85"/>
      <c r="D27" s="85"/>
    </row>
    <row r="28" spans="1:4" ht="14.25">
      <c r="A28" s="84" t="s">
        <v>107</v>
      </c>
      <c r="B28" s="83"/>
      <c r="C28" s="85"/>
      <c r="D28" s="85"/>
    </row>
    <row r="29" spans="1:4" ht="14.25">
      <c r="A29" s="40" t="s">
        <v>101</v>
      </c>
      <c r="B29" s="83"/>
      <c r="C29" s="85"/>
      <c r="D29" s="85"/>
    </row>
    <row r="30" spans="1:4" ht="14.25">
      <c r="A30" s="40"/>
      <c r="B30" s="86"/>
      <c r="C30" s="85"/>
      <c r="D30" s="85"/>
    </row>
    <row r="31" spans="1:4" ht="14.25">
      <c r="A31" s="40" t="s">
        <v>108</v>
      </c>
      <c r="B31" s="86"/>
      <c r="C31" s="85"/>
      <c r="D31" s="85"/>
    </row>
    <row r="32" spans="1:4" ht="14.25">
      <c r="A32" s="23" t="s">
        <v>43</v>
      </c>
      <c r="B32" s="83">
        <f>B7</f>
        <v>2335.9099999999994</v>
      </c>
      <c r="C32" s="23" t="s">
        <v>44</v>
      </c>
      <c r="D32" s="87">
        <f>D7</f>
        <v>2335.9099999999994</v>
      </c>
    </row>
    <row r="33" spans="1:4" ht="14.25">
      <c r="A33" s="45"/>
      <c r="B33" s="45"/>
      <c r="C33" s="45"/>
      <c r="D33" s="45"/>
    </row>
    <row r="34" spans="1:4" ht="14.25">
      <c r="A34" s="6" t="s">
        <v>93</v>
      </c>
      <c r="B34" s="6"/>
      <c r="C34" s="45"/>
      <c r="D34" s="45"/>
    </row>
  </sheetData>
  <sheetProtection/>
  <printOptions/>
  <pageMargins left="0.8600000000000001" right="0.75" top="0.42" bottom="0.17" header="0.42" footer="0.18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0"/>
  <sheetViews>
    <sheetView workbookViewId="0" topLeftCell="A1">
      <selection activeCell="B27" sqref="B27"/>
    </sheetView>
  </sheetViews>
  <sheetFormatPr defaultColWidth="6.875" defaultRowHeight="19.5" customHeight="1"/>
  <cols>
    <col min="1" max="1" width="8.25390625" style="13" customWidth="1"/>
    <col min="2" max="2" width="32.125" style="13" customWidth="1"/>
    <col min="3" max="3" width="14.875" style="13" customWidth="1"/>
    <col min="4" max="4" width="12.25390625" style="14" customWidth="1"/>
    <col min="5" max="5" width="12.50390625" style="14" customWidth="1"/>
    <col min="6" max="6" width="9.625" style="14" customWidth="1"/>
    <col min="7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"/>
      <c r="D1" s="14"/>
      <c r="E1" s="14"/>
      <c r="F1" s="14"/>
      <c r="G1" s="13"/>
      <c r="H1" s="13"/>
    </row>
    <row r="2" spans="1:8" s="6" customFormat="1" ht="18.75" customHeight="1">
      <c r="A2" s="1"/>
      <c r="B2" s="1"/>
      <c r="C2" s="1"/>
      <c r="D2" s="14"/>
      <c r="E2" s="14"/>
      <c r="G2" s="13"/>
      <c r="H2" s="15" t="s">
        <v>109</v>
      </c>
    </row>
    <row r="3" spans="1:244" s="11" customFormat="1" ht="24" customHeight="1">
      <c r="A3" s="16" t="s">
        <v>110</v>
      </c>
      <c r="B3" s="17"/>
      <c r="C3" s="17"/>
      <c r="D3" s="17"/>
      <c r="E3" s="17"/>
      <c r="F3" s="17"/>
      <c r="G3" s="47"/>
      <c r="H3" s="47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8" ht="19.5" customHeight="1">
      <c r="A4" s="20" t="s">
        <v>48</v>
      </c>
      <c r="B4" s="21"/>
      <c r="C4" s="21"/>
      <c r="D4" s="22"/>
      <c r="E4" s="22"/>
      <c r="H4" s="2" t="s">
        <v>3</v>
      </c>
    </row>
    <row r="5" spans="1:8" ht="19.5" customHeight="1">
      <c r="A5" s="23" t="s">
        <v>67</v>
      </c>
      <c r="B5" s="24"/>
      <c r="C5" s="61" t="s">
        <v>111</v>
      </c>
      <c r="D5" s="25" t="s">
        <v>112</v>
      </c>
      <c r="E5" s="26"/>
      <c r="F5" s="27"/>
      <c r="G5" s="25" t="s">
        <v>113</v>
      </c>
      <c r="H5" s="27"/>
    </row>
    <row r="6" spans="1:8" s="12" customFormat="1" ht="23.25" customHeight="1">
      <c r="A6" s="28" t="s">
        <v>73</v>
      </c>
      <c r="B6" s="29" t="s">
        <v>74</v>
      </c>
      <c r="C6" s="29"/>
      <c r="D6" s="30" t="s">
        <v>62</v>
      </c>
      <c r="E6" s="30" t="s">
        <v>68</v>
      </c>
      <c r="F6" s="30" t="s">
        <v>69</v>
      </c>
      <c r="G6" s="30" t="s">
        <v>114</v>
      </c>
      <c r="H6" s="30" t="s">
        <v>115</v>
      </c>
    </row>
    <row r="7" spans="1:8" s="12" customFormat="1" ht="18" customHeight="1">
      <c r="A7" s="31" t="s">
        <v>62</v>
      </c>
      <c r="B7" s="32"/>
      <c r="C7" s="33">
        <f>C8+C15+C20+C25+C12</f>
        <v>1616.2300000000002</v>
      </c>
      <c r="D7" s="33">
        <f>D8+D15+D20+D25+D12</f>
        <v>2335.9099999999994</v>
      </c>
      <c r="E7" s="33">
        <f>E8+E15+E20+E25+E12</f>
        <v>839.6899999999999</v>
      </c>
      <c r="F7" s="33">
        <f>F8+F15+F20+F25+F12</f>
        <v>1496.22</v>
      </c>
      <c r="G7" s="53">
        <f>D7-C7</f>
        <v>719.6799999999992</v>
      </c>
      <c r="H7" s="62">
        <f>G7/C7</f>
        <v>0.4452831589563361</v>
      </c>
    </row>
    <row r="8" spans="1:8" s="12" customFormat="1" ht="18" customHeight="1">
      <c r="A8" s="63" t="s">
        <v>77</v>
      </c>
      <c r="B8" s="64" t="s">
        <v>9</v>
      </c>
      <c r="C8" s="65">
        <f aca="true" t="shared" si="0" ref="C8:F8">C9</f>
        <v>1250.88</v>
      </c>
      <c r="D8" s="65">
        <f aca="true" t="shared" si="1" ref="D8:D11">E8+F8</f>
        <v>2117.14</v>
      </c>
      <c r="E8" s="65">
        <f t="shared" si="0"/>
        <v>620.92</v>
      </c>
      <c r="F8" s="65">
        <f t="shared" si="0"/>
        <v>1496.22</v>
      </c>
      <c r="G8" s="53">
        <f aca="true" t="shared" si="2" ref="G7:G30">D8-C8</f>
        <v>866.2599999999998</v>
      </c>
      <c r="H8" s="62">
        <f aca="true" t="shared" si="3" ref="H7:H30">G8/C8</f>
        <v>0.6925204655922228</v>
      </c>
    </row>
    <row r="9" spans="1:8" s="12" customFormat="1" ht="18" customHeight="1">
      <c r="A9" s="63" t="s">
        <v>78</v>
      </c>
      <c r="B9" s="64" t="s">
        <v>11</v>
      </c>
      <c r="C9" s="65">
        <f aca="true" t="shared" si="4" ref="C9:F9">C10+C11</f>
        <v>1250.88</v>
      </c>
      <c r="D9" s="65">
        <f t="shared" si="1"/>
        <v>2117.14</v>
      </c>
      <c r="E9" s="65">
        <f t="shared" si="4"/>
        <v>620.92</v>
      </c>
      <c r="F9" s="65">
        <f t="shared" si="4"/>
        <v>1496.22</v>
      </c>
      <c r="G9" s="53">
        <f t="shared" si="2"/>
        <v>866.2599999999998</v>
      </c>
      <c r="H9" s="62">
        <f t="shared" si="3"/>
        <v>0.6925204655922228</v>
      </c>
    </row>
    <row r="10" spans="1:8" s="12" customFormat="1" ht="18" customHeight="1">
      <c r="A10" s="63" t="s">
        <v>79</v>
      </c>
      <c r="B10" s="64" t="s">
        <v>13</v>
      </c>
      <c r="C10" s="65">
        <v>705.6</v>
      </c>
      <c r="D10" s="65">
        <f t="shared" si="1"/>
        <v>620.92</v>
      </c>
      <c r="E10" s="65">
        <v>620.92</v>
      </c>
      <c r="F10" s="66"/>
      <c r="G10" s="53">
        <f t="shared" si="2"/>
        <v>-84.68000000000006</v>
      </c>
      <c r="H10" s="62">
        <f t="shared" si="3"/>
        <v>-0.12001133786848081</v>
      </c>
    </row>
    <row r="11" spans="1:8" s="12" customFormat="1" ht="18" customHeight="1">
      <c r="A11" s="63" t="s">
        <v>116</v>
      </c>
      <c r="B11" s="64" t="s">
        <v>15</v>
      </c>
      <c r="C11" s="66">
        <v>545.28</v>
      </c>
      <c r="D11" s="65">
        <f t="shared" si="1"/>
        <v>1496.22</v>
      </c>
      <c r="E11" s="67"/>
      <c r="F11" s="66">
        <v>1496.22</v>
      </c>
      <c r="G11" s="53">
        <f t="shared" si="2"/>
        <v>950.94</v>
      </c>
      <c r="H11" s="62">
        <f t="shared" si="3"/>
        <v>1.743948063380282</v>
      </c>
    </row>
    <row r="12" spans="1:8" s="12" customFormat="1" ht="18" customHeight="1">
      <c r="A12" s="63">
        <v>206</v>
      </c>
      <c r="B12" s="64" t="s">
        <v>117</v>
      </c>
      <c r="C12" s="66">
        <f aca="true" t="shared" si="5" ref="C12:C15">C13</f>
        <v>136</v>
      </c>
      <c r="D12" s="65"/>
      <c r="E12" s="67"/>
      <c r="F12" s="68"/>
      <c r="G12" s="53">
        <f t="shared" si="2"/>
        <v>-136</v>
      </c>
      <c r="H12" s="62">
        <f t="shared" si="3"/>
        <v>-1</v>
      </c>
    </row>
    <row r="13" spans="1:8" s="12" customFormat="1" ht="18" customHeight="1">
      <c r="A13" s="63">
        <v>20604</v>
      </c>
      <c r="B13" s="64" t="s">
        <v>118</v>
      </c>
      <c r="C13" s="66">
        <f t="shared" si="5"/>
        <v>136</v>
      </c>
      <c r="D13" s="65"/>
      <c r="E13" s="67"/>
      <c r="F13" s="68"/>
      <c r="G13" s="53">
        <f t="shared" si="2"/>
        <v>-136</v>
      </c>
      <c r="H13" s="62">
        <f t="shared" si="3"/>
        <v>-1</v>
      </c>
    </row>
    <row r="14" spans="1:8" s="12" customFormat="1" ht="18" customHeight="1">
      <c r="A14" s="63">
        <v>2060499</v>
      </c>
      <c r="B14" s="64" t="s">
        <v>119</v>
      </c>
      <c r="C14" s="66">
        <v>136</v>
      </c>
      <c r="D14" s="65"/>
      <c r="E14" s="67"/>
      <c r="F14" s="68"/>
      <c r="G14" s="53">
        <f t="shared" si="2"/>
        <v>-136</v>
      </c>
      <c r="H14" s="62">
        <f t="shared" si="3"/>
        <v>-1</v>
      </c>
    </row>
    <row r="15" spans="1:8" s="12" customFormat="1" ht="18" customHeight="1">
      <c r="A15" s="63" t="s">
        <v>80</v>
      </c>
      <c r="B15" s="64" t="s">
        <v>120</v>
      </c>
      <c r="C15" s="66">
        <f t="shared" si="5"/>
        <v>76.2</v>
      </c>
      <c r="D15" s="65">
        <f aca="true" t="shared" si="6" ref="D15:D27">E15+F15</f>
        <v>70.88999999999999</v>
      </c>
      <c r="E15" s="65">
        <f>E16</f>
        <v>70.88999999999999</v>
      </c>
      <c r="F15" s="36"/>
      <c r="G15" s="53">
        <f t="shared" si="2"/>
        <v>-5.3100000000000165</v>
      </c>
      <c r="H15" s="62">
        <f t="shared" si="3"/>
        <v>-0.06968503937007896</v>
      </c>
    </row>
    <row r="16" spans="1:8" s="12" customFormat="1" ht="18" customHeight="1">
      <c r="A16" s="63" t="s">
        <v>81</v>
      </c>
      <c r="B16" s="64" t="s">
        <v>19</v>
      </c>
      <c r="C16" s="66">
        <f>C17+C18+C19</f>
        <v>76.2</v>
      </c>
      <c r="D16" s="65">
        <f t="shared" si="6"/>
        <v>70.88999999999999</v>
      </c>
      <c r="E16" s="65">
        <f>E17+E18+E19</f>
        <v>70.88999999999999</v>
      </c>
      <c r="F16" s="36"/>
      <c r="G16" s="53">
        <f t="shared" si="2"/>
        <v>-5.3100000000000165</v>
      </c>
      <c r="H16" s="62">
        <f t="shared" si="3"/>
        <v>-0.06968503937007896</v>
      </c>
    </row>
    <row r="17" spans="1:8" s="12" customFormat="1" ht="18" customHeight="1">
      <c r="A17" s="63" t="s">
        <v>82</v>
      </c>
      <c r="B17" s="64" t="s">
        <v>21</v>
      </c>
      <c r="C17" s="66">
        <v>4.89</v>
      </c>
      <c r="D17" s="65">
        <f t="shared" si="6"/>
        <v>4.44</v>
      </c>
      <c r="E17" s="66">
        <v>4.44</v>
      </c>
      <c r="F17" s="36"/>
      <c r="G17" s="53">
        <f t="shared" si="2"/>
        <v>-0.4499999999999993</v>
      </c>
      <c r="H17" s="62">
        <f t="shared" si="3"/>
        <v>-0.09202453987730047</v>
      </c>
    </row>
    <row r="18" spans="1:8" ht="18" customHeight="1">
      <c r="A18" s="63" t="s">
        <v>83</v>
      </c>
      <c r="B18" s="64" t="s">
        <v>23</v>
      </c>
      <c r="C18" s="66">
        <v>47.54</v>
      </c>
      <c r="D18" s="65">
        <f t="shared" si="6"/>
        <v>44.3</v>
      </c>
      <c r="E18" s="69">
        <v>44.3</v>
      </c>
      <c r="F18" s="36"/>
      <c r="G18" s="53">
        <f t="shared" si="2"/>
        <v>-3.240000000000002</v>
      </c>
      <c r="H18" s="62">
        <f t="shared" si="3"/>
        <v>-0.06815313420277665</v>
      </c>
    </row>
    <row r="19" spans="1:8" ht="18" customHeight="1">
      <c r="A19" s="63" t="s">
        <v>84</v>
      </c>
      <c r="B19" s="64" t="s">
        <v>25</v>
      </c>
      <c r="C19" s="66">
        <v>23.77</v>
      </c>
      <c r="D19" s="65">
        <f t="shared" si="6"/>
        <v>22.15</v>
      </c>
      <c r="E19" s="69">
        <v>22.15</v>
      </c>
      <c r="F19" s="36"/>
      <c r="G19" s="53">
        <f t="shared" si="2"/>
        <v>-1.620000000000001</v>
      </c>
      <c r="H19" s="62">
        <f t="shared" si="3"/>
        <v>-0.06815313420277665</v>
      </c>
    </row>
    <row r="20" spans="1:8" ht="18" customHeight="1">
      <c r="A20" s="63" t="s">
        <v>85</v>
      </c>
      <c r="B20" s="64" t="s">
        <v>121</v>
      </c>
      <c r="C20" s="66">
        <f>C21</f>
        <v>25.9</v>
      </c>
      <c r="D20" s="65">
        <f t="shared" si="6"/>
        <v>21.24</v>
      </c>
      <c r="E20" s="65">
        <f>E21</f>
        <v>21.24</v>
      </c>
      <c r="F20" s="36"/>
      <c r="G20" s="53">
        <f t="shared" si="2"/>
        <v>-4.66</v>
      </c>
      <c r="H20" s="62">
        <f t="shared" si="3"/>
        <v>-0.17992277992277994</v>
      </c>
    </row>
    <row r="21" spans="1:8" ht="18" customHeight="1">
      <c r="A21" s="63" t="s">
        <v>86</v>
      </c>
      <c r="B21" s="64" t="s">
        <v>28</v>
      </c>
      <c r="C21" s="66">
        <f>C22+C23+C24</f>
        <v>25.9</v>
      </c>
      <c r="D21" s="65">
        <f t="shared" si="6"/>
        <v>21.24</v>
      </c>
      <c r="E21" s="65">
        <f>E22+E23+E24</f>
        <v>21.24</v>
      </c>
      <c r="F21" s="36"/>
      <c r="G21" s="53">
        <f t="shared" si="2"/>
        <v>-4.66</v>
      </c>
      <c r="H21" s="62">
        <f t="shared" si="3"/>
        <v>-0.17992277992277994</v>
      </c>
    </row>
    <row r="22" spans="1:8" ht="18" customHeight="1">
      <c r="A22" s="63" t="s">
        <v>87</v>
      </c>
      <c r="B22" s="64" t="s">
        <v>30</v>
      </c>
      <c r="C22" s="66">
        <v>11.47</v>
      </c>
      <c r="D22" s="65">
        <f t="shared" si="6"/>
        <v>8.66</v>
      </c>
      <c r="E22" s="69">
        <v>8.66</v>
      </c>
      <c r="F22" s="36"/>
      <c r="G22" s="53">
        <f t="shared" si="2"/>
        <v>-2.8100000000000005</v>
      </c>
      <c r="H22" s="62">
        <f t="shared" si="3"/>
        <v>-0.24498692240627729</v>
      </c>
    </row>
    <row r="23" spans="1:8" ht="18" customHeight="1">
      <c r="A23" s="63" t="s">
        <v>88</v>
      </c>
      <c r="B23" s="64" t="s">
        <v>32</v>
      </c>
      <c r="C23" s="66">
        <v>6.57</v>
      </c>
      <c r="D23" s="65">
        <f t="shared" si="6"/>
        <v>6.13</v>
      </c>
      <c r="E23" s="69">
        <v>6.13</v>
      </c>
      <c r="F23" s="36"/>
      <c r="G23" s="53">
        <f t="shared" si="2"/>
        <v>-0.4400000000000004</v>
      </c>
      <c r="H23" s="62">
        <f t="shared" si="3"/>
        <v>-0.06697108066971086</v>
      </c>
    </row>
    <row r="24" spans="1:8" ht="18" customHeight="1">
      <c r="A24" s="63" t="s">
        <v>89</v>
      </c>
      <c r="B24" s="64" t="s">
        <v>34</v>
      </c>
      <c r="C24" s="66">
        <v>7.86</v>
      </c>
      <c r="D24" s="65">
        <f t="shared" si="6"/>
        <v>6.45</v>
      </c>
      <c r="E24" s="69">
        <v>6.45</v>
      </c>
      <c r="F24" s="36"/>
      <c r="G24" s="53">
        <f t="shared" si="2"/>
        <v>-1.4100000000000001</v>
      </c>
      <c r="H24" s="62">
        <f t="shared" si="3"/>
        <v>-0.17938931297709926</v>
      </c>
    </row>
    <row r="25" spans="1:8" ht="18" customHeight="1">
      <c r="A25" s="63" t="s">
        <v>90</v>
      </c>
      <c r="B25" s="64" t="s">
        <v>122</v>
      </c>
      <c r="C25" s="66">
        <f>C26</f>
        <v>127.25</v>
      </c>
      <c r="D25" s="65">
        <f>D26</f>
        <v>126.64</v>
      </c>
      <c r="E25" s="65">
        <f>E26</f>
        <v>126.64</v>
      </c>
      <c r="F25" s="36"/>
      <c r="G25" s="53">
        <f t="shared" si="2"/>
        <v>-0.6099999999999994</v>
      </c>
      <c r="H25" s="62">
        <f t="shared" si="3"/>
        <v>-0.004793713163064829</v>
      </c>
    </row>
    <row r="26" spans="1:8" ht="18" customHeight="1">
      <c r="A26" s="63" t="s">
        <v>91</v>
      </c>
      <c r="B26" s="64" t="s">
        <v>38</v>
      </c>
      <c r="C26" s="66">
        <f>C27+C28</f>
        <v>127.25</v>
      </c>
      <c r="D26" s="65">
        <f aca="true" t="shared" si="7" ref="D26:D28">E26+F26</f>
        <v>126.64</v>
      </c>
      <c r="E26" s="65">
        <f>E27+E28</f>
        <v>126.64</v>
      </c>
      <c r="F26" s="36"/>
      <c r="G26" s="53">
        <f t="shared" si="2"/>
        <v>-0.6099999999999994</v>
      </c>
      <c r="H26" s="62">
        <f t="shared" si="3"/>
        <v>-0.004793713163064829</v>
      </c>
    </row>
    <row r="27" spans="1:8" ht="18" customHeight="1">
      <c r="A27" s="63" t="s">
        <v>92</v>
      </c>
      <c r="B27" s="64" t="s">
        <v>40</v>
      </c>
      <c r="C27" s="66">
        <v>63.93</v>
      </c>
      <c r="D27" s="65">
        <f t="shared" si="7"/>
        <v>63.32</v>
      </c>
      <c r="E27" s="69">
        <v>63.32</v>
      </c>
      <c r="F27" s="38"/>
      <c r="G27" s="53">
        <f t="shared" si="2"/>
        <v>-0.6099999999999994</v>
      </c>
      <c r="H27" s="62">
        <f t="shared" si="3"/>
        <v>-0.009541686219302353</v>
      </c>
    </row>
    <row r="28" spans="1:8" ht="18" customHeight="1">
      <c r="A28" s="63">
        <v>2210203</v>
      </c>
      <c r="B28" s="57" t="s">
        <v>42</v>
      </c>
      <c r="C28" s="66">
        <v>63.32</v>
      </c>
      <c r="D28" s="65">
        <f t="shared" si="7"/>
        <v>63.32</v>
      </c>
      <c r="E28" s="69">
        <v>63.32</v>
      </c>
      <c r="F28" s="67"/>
      <c r="G28" s="53">
        <f t="shared" si="2"/>
        <v>0</v>
      </c>
      <c r="H28" s="62">
        <f t="shared" si="3"/>
        <v>0</v>
      </c>
    </row>
    <row r="29" ht="6" customHeight="1"/>
    <row r="30" spans="1:2" ht="19.5" customHeight="1">
      <c r="A30" s="42" t="s">
        <v>93</v>
      </c>
      <c r="B30" s="42"/>
    </row>
  </sheetData>
  <sheetProtection/>
  <mergeCells count="8">
    <mergeCell ref="A1:B1"/>
    <mergeCell ref="A3:H3"/>
    <mergeCell ref="A5:B5"/>
    <mergeCell ref="D5:F5"/>
    <mergeCell ref="G5:H5"/>
    <mergeCell ref="A7:B7"/>
    <mergeCell ref="A30:B30"/>
    <mergeCell ref="C5:C6"/>
  </mergeCells>
  <printOptions/>
  <pageMargins left="0.8600000000000001" right="0.75" top="0.42" bottom="0.17" header="0.42" footer="0.18"/>
  <pageSetup fitToHeight="1" fitToWidth="1" horizontalDpi="1200" verticalDpi="12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G9" sqref="G9"/>
    </sheetView>
  </sheetViews>
  <sheetFormatPr defaultColWidth="9.00390625" defaultRowHeight="14.25"/>
  <cols>
    <col min="1" max="1" width="11.375" style="0" customWidth="1"/>
    <col min="2" max="2" width="28.25390625" style="0" customWidth="1"/>
    <col min="3" max="4" width="14.25390625" style="0" customWidth="1"/>
    <col min="5" max="5" width="11.625" style="0" customWidth="1"/>
  </cols>
  <sheetData>
    <row r="1" ht="14.25">
      <c r="A1" s="46"/>
    </row>
    <row r="2" spans="1:5" s="6" customFormat="1" ht="12">
      <c r="A2" s="13"/>
      <c r="E2" s="2" t="s">
        <v>123</v>
      </c>
    </row>
    <row r="3" spans="1:5" s="45" customFormat="1" ht="25.5" customHeight="1">
      <c r="A3" s="4" t="s">
        <v>124</v>
      </c>
      <c r="B3" s="5"/>
      <c r="C3" s="5"/>
      <c r="D3" s="47"/>
      <c r="E3" s="47"/>
    </row>
    <row r="4" spans="1:5" s="6" customFormat="1" ht="26.25" customHeight="1">
      <c r="A4" s="48" t="s">
        <v>48</v>
      </c>
      <c r="E4" s="2" t="s">
        <v>3</v>
      </c>
    </row>
    <row r="5" spans="1:5" ht="21" customHeight="1">
      <c r="A5" s="49" t="s">
        <v>125</v>
      </c>
      <c r="B5" s="32"/>
      <c r="C5" s="50" t="s">
        <v>126</v>
      </c>
      <c r="D5" s="51"/>
      <c r="E5" s="52"/>
    </row>
    <row r="6" spans="1:5" ht="21" customHeight="1">
      <c r="A6" s="7" t="s">
        <v>73</v>
      </c>
      <c r="B6" s="7" t="s">
        <v>74</v>
      </c>
      <c r="C6" s="7" t="s">
        <v>62</v>
      </c>
      <c r="D6" s="53" t="s">
        <v>127</v>
      </c>
      <c r="E6" s="53" t="s">
        <v>128</v>
      </c>
    </row>
    <row r="7" spans="1:5" ht="16.5" customHeight="1">
      <c r="A7" s="54" t="s">
        <v>62</v>
      </c>
      <c r="B7" s="55"/>
      <c r="C7" s="56">
        <f>C8+C20+C30</f>
        <v>839.6899999999999</v>
      </c>
      <c r="D7" s="56">
        <f>D8+D30</f>
        <v>781.16</v>
      </c>
      <c r="E7" s="56">
        <f>E20</f>
        <v>58.53</v>
      </c>
    </row>
    <row r="8" spans="1:5" ht="16.5" customHeight="1">
      <c r="A8" s="57" t="s">
        <v>129</v>
      </c>
      <c r="B8" s="35" t="s">
        <v>130</v>
      </c>
      <c r="C8" s="56">
        <v>772.86</v>
      </c>
      <c r="D8" s="56">
        <v>772.86</v>
      </c>
      <c r="E8" s="56"/>
    </row>
    <row r="9" spans="1:5" ht="16.5" customHeight="1">
      <c r="A9" s="58" t="s">
        <v>131</v>
      </c>
      <c r="B9" s="35" t="s">
        <v>132</v>
      </c>
      <c r="C9" s="56">
        <v>81.25</v>
      </c>
      <c r="D9" s="56">
        <v>81.25</v>
      </c>
      <c r="E9" s="56"/>
    </row>
    <row r="10" spans="1:5" ht="16.5" customHeight="1">
      <c r="A10" s="58" t="s">
        <v>133</v>
      </c>
      <c r="B10" s="35" t="s">
        <v>134</v>
      </c>
      <c r="C10" s="56">
        <v>103.27</v>
      </c>
      <c r="D10" s="56">
        <v>103.27</v>
      </c>
      <c r="E10" s="56"/>
    </row>
    <row r="11" spans="1:5" ht="16.5" customHeight="1">
      <c r="A11" s="58" t="s">
        <v>135</v>
      </c>
      <c r="B11" s="35" t="s">
        <v>136</v>
      </c>
      <c r="C11" s="56">
        <v>125.24</v>
      </c>
      <c r="D11" s="56">
        <v>125.24</v>
      </c>
      <c r="E11" s="56"/>
    </row>
    <row r="12" spans="1:5" ht="16.5" customHeight="1">
      <c r="A12" s="58" t="s">
        <v>137</v>
      </c>
      <c r="B12" s="35" t="s">
        <v>138</v>
      </c>
      <c r="C12" s="56">
        <v>138.73</v>
      </c>
      <c r="D12" s="56">
        <v>138.73</v>
      </c>
      <c r="E12" s="56"/>
    </row>
    <row r="13" spans="1:5" ht="16.5" customHeight="1">
      <c r="A13" s="58" t="s">
        <v>139</v>
      </c>
      <c r="B13" s="35" t="s">
        <v>140</v>
      </c>
      <c r="C13" s="56">
        <v>44.3</v>
      </c>
      <c r="D13" s="56">
        <v>44.3</v>
      </c>
      <c r="E13" s="56"/>
    </row>
    <row r="14" spans="1:5" ht="16.5" customHeight="1">
      <c r="A14" s="58" t="s">
        <v>141</v>
      </c>
      <c r="B14" s="35" t="s">
        <v>142</v>
      </c>
      <c r="C14" s="56">
        <v>22.15</v>
      </c>
      <c r="D14" s="56">
        <v>22.15</v>
      </c>
      <c r="E14" s="56"/>
    </row>
    <row r="15" spans="1:5" ht="16.5" customHeight="1">
      <c r="A15" s="58" t="s">
        <v>143</v>
      </c>
      <c r="B15" s="35" t="s">
        <v>144</v>
      </c>
      <c r="C15" s="56">
        <v>14.79</v>
      </c>
      <c r="D15" s="56">
        <v>14.79</v>
      </c>
      <c r="E15" s="56"/>
    </row>
    <row r="16" spans="1:5" ht="16.5" customHeight="1">
      <c r="A16" s="58" t="s">
        <v>145</v>
      </c>
      <c r="B16" s="35" t="s">
        <v>146</v>
      </c>
      <c r="C16" s="56">
        <v>6.45</v>
      </c>
      <c r="D16" s="56">
        <v>6.45</v>
      </c>
      <c r="E16" s="56"/>
    </row>
    <row r="17" spans="1:5" ht="16.5" customHeight="1">
      <c r="A17" s="58" t="s">
        <v>147</v>
      </c>
      <c r="B17" s="35" t="s">
        <v>148</v>
      </c>
      <c r="C17" s="56">
        <v>1.71</v>
      </c>
      <c r="D17" s="56">
        <v>1.71</v>
      </c>
      <c r="E17" s="56"/>
    </row>
    <row r="18" spans="1:5" ht="16.5" customHeight="1">
      <c r="A18" s="58" t="s">
        <v>149</v>
      </c>
      <c r="B18" s="35" t="s">
        <v>150</v>
      </c>
      <c r="C18" s="56">
        <v>126.64</v>
      </c>
      <c r="D18" s="56">
        <v>126.64</v>
      </c>
      <c r="E18" s="56"/>
    </row>
    <row r="19" spans="1:5" ht="16.5" customHeight="1">
      <c r="A19" s="58" t="s">
        <v>151</v>
      </c>
      <c r="B19" s="35" t="s">
        <v>152</v>
      </c>
      <c r="C19" s="56">
        <v>108.33</v>
      </c>
      <c r="D19" s="56">
        <v>108.33</v>
      </c>
      <c r="E19" s="56"/>
    </row>
    <row r="20" spans="1:5" ht="16.5" customHeight="1">
      <c r="A20" s="57" t="s">
        <v>153</v>
      </c>
      <c r="B20" s="35" t="s">
        <v>154</v>
      </c>
      <c r="C20" s="56">
        <v>58.53</v>
      </c>
      <c r="D20" s="56"/>
      <c r="E20" s="56">
        <v>58.53</v>
      </c>
    </row>
    <row r="21" spans="1:5" ht="16.5" customHeight="1">
      <c r="A21" s="58" t="s">
        <v>155</v>
      </c>
      <c r="B21" s="35" t="s">
        <v>156</v>
      </c>
      <c r="C21" s="56">
        <v>21.7</v>
      </c>
      <c r="D21" s="56"/>
      <c r="E21" s="56">
        <v>21.7</v>
      </c>
    </row>
    <row r="22" spans="1:5" ht="16.5" customHeight="1">
      <c r="A22" s="58" t="s">
        <v>157</v>
      </c>
      <c r="B22" s="35" t="s">
        <v>158</v>
      </c>
      <c r="C22" s="56">
        <v>0.2</v>
      </c>
      <c r="D22" s="56"/>
      <c r="E22" s="56">
        <v>0.2</v>
      </c>
    </row>
    <row r="23" spans="1:5" ht="16.5" customHeight="1">
      <c r="A23" s="58" t="s">
        <v>159</v>
      </c>
      <c r="B23" s="35" t="s">
        <v>160</v>
      </c>
      <c r="C23" s="56">
        <v>0.5</v>
      </c>
      <c r="D23" s="56"/>
      <c r="E23" s="56">
        <v>0.5</v>
      </c>
    </row>
    <row r="24" spans="1:5" ht="16.5" customHeight="1">
      <c r="A24" s="58" t="s">
        <v>161</v>
      </c>
      <c r="B24" s="35" t="s">
        <v>162</v>
      </c>
      <c r="C24" s="56">
        <v>1.6</v>
      </c>
      <c r="D24" s="56"/>
      <c r="E24" s="56">
        <v>1.6</v>
      </c>
    </row>
    <row r="25" spans="1:5" ht="16.5" customHeight="1">
      <c r="A25" s="58" t="s">
        <v>163</v>
      </c>
      <c r="B25" s="35" t="s">
        <v>164</v>
      </c>
      <c r="C25" s="56">
        <v>7.74</v>
      </c>
      <c r="D25" s="56"/>
      <c r="E25" s="56">
        <v>7.74</v>
      </c>
    </row>
    <row r="26" spans="1:5" ht="16.5" customHeight="1">
      <c r="A26" s="58" t="s">
        <v>165</v>
      </c>
      <c r="B26" s="35" t="s">
        <v>166</v>
      </c>
      <c r="C26" s="56">
        <v>7.25</v>
      </c>
      <c r="D26" s="56"/>
      <c r="E26" s="56">
        <v>7.25</v>
      </c>
    </row>
    <row r="27" spans="1:5" ht="16.5" customHeight="1">
      <c r="A27" s="58" t="s">
        <v>167</v>
      </c>
      <c r="B27" s="35" t="s">
        <v>168</v>
      </c>
      <c r="C27" s="56">
        <v>2.8</v>
      </c>
      <c r="D27" s="56"/>
      <c r="E27" s="56">
        <v>2.8</v>
      </c>
    </row>
    <row r="28" spans="1:5" ht="16.5" customHeight="1">
      <c r="A28" s="58" t="s">
        <v>169</v>
      </c>
      <c r="B28" s="35" t="s">
        <v>170</v>
      </c>
      <c r="C28" s="56">
        <v>12.74</v>
      </c>
      <c r="D28" s="56"/>
      <c r="E28" s="56">
        <v>12.74</v>
      </c>
    </row>
    <row r="29" spans="1:5" ht="16.5" customHeight="1">
      <c r="A29" s="58" t="s">
        <v>171</v>
      </c>
      <c r="B29" s="35" t="s">
        <v>172</v>
      </c>
      <c r="C29" s="56">
        <v>4</v>
      </c>
      <c r="D29" s="56"/>
      <c r="E29" s="56">
        <v>4</v>
      </c>
    </row>
    <row r="30" spans="1:5" ht="16.5" customHeight="1">
      <c r="A30" s="57" t="s">
        <v>173</v>
      </c>
      <c r="B30" s="35" t="s">
        <v>174</v>
      </c>
      <c r="C30" s="56">
        <v>8.3</v>
      </c>
      <c r="D30" s="56">
        <v>8.3</v>
      </c>
      <c r="E30" s="56"/>
    </row>
    <row r="31" spans="1:5" ht="16.5" customHeight="1">
      <c r="A31" s="58" t="s">
        <v>175</v>
      </c>
      <c r="B31" s="35" t="s">
        <v>176</v>
      </c>
      <c r="C31" s="56">
        <v>1.14</v>
      </c>
      <c r="D31" s="56">
        <v>1.14</v>
      </c>
      <c r="E31" s="56"/>
    </row>
    <row r="32" spans="1:5" ht="16.5" customHeight="1">
      <c r="A32" s="58" t="s">
        <v>177</v>
      </c>
      <c r="B32" s="35" t="s">
        <v>178</v>
      </c>
      <c r="C32" s="56">
        <v>0.01</v>
      </c>
      <c r="D32" s="56">
        <v>0.01</v>
      </c>
      <c r="E32" s="56"/>
    </row>
    <row r="33" spans="1:5" ht="16.5" customHeight="1">
      <c r="A33" s="58" t="s">
        <v>179</v>
      </c>
      <c r="B33" s="35" t="s">
        <v>180</v>
      </c>
      <c r="C33" s="56">
        <v>7.15</v>
      </c>
      <c r="D33" s="56">
        <v>7.15</v>
      </c>
      <c r="E33" s="56"/>
    </row>
    <row r="34" spans="1:5" ht="16.5" customHeight="1">
      <c r="A34" s="7"/>
      <c r="B34" s="59"/>
      <c r="C34" s="59"/>
      <c r="D34" s="60"/>
      <c r="E34" s="60"/>
    </row>
    <row r="35" spans="1:5" ht="16.5" customHeight="1">
      <c r="A35" s="7"/>
      <c r="B35" s="59"/>
      <c r="C35" s="59"/>
      <c r="D35" s="60"/>
      <c r="E35" s="60"/>
    </row>
    <row r="37" spans="1:2" ht="14.25">
      <c r="A37" s="6" t="s">
        <v>181</v>
      </c>
      <c r="B37" s="6"/>
    </row>
  </sheetData>
  <sheetProtection/>
  <mergeCells count="4">
    <mergeCell ref="A3:E3"/>
    <mergeCell ref="A5:B5"/>
    <mergeCell ref="C5:E5"/>
    <mergeCell ref="A7:B7"/>
  </mergeCells>
  <printOptions/>
  <pageMargins left="1.1805555555555556" right="0.4722222222222222" top="1.0625" bottom="0.16875" header="0.42083333333333334" footer="0.18055555555555555"/>
  <pageSetup horizontalDpi="600" verticalDpi="600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0"/>
  <sheetViews>
    <sheetView tabSelected="1" workbookViewId="0" topLeftCell="A1">
      <selection activeCell="C23" sqref="C23"/>
    </sheetView>
  </sheetViews>
  <sheetFormatPr defaultColWidth="6.875" defaultRowHeight="19.5" customHeight="1"/>
  <cols>
    <col min="1" max="1" width="15.375" style="13" customWidth="1"/>
    <col min="2" max="2" width="33.50390625" style="13" customWidth="1"/>
    <col min="3" max="3" width="25.875" style="14" customWidth="1"/>
    <col min="4" max="4" width="22.75390625" style="14" customWidth="1"/>
    <col min="5" max="5" width="22.375" style="14" customWidth="1"/>
    <col min="6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4"/>
      <c r="D1" s="14"/>
      <c r="E1" s="14"/>
      <c r="F1" s="13"/>
      <c r="G1" s="13"/>
      <c r="H1" s="13"/>
    </row>
    <row r="2" spans="1:8" s="6" customFormat="1" ht="18.75" customHeight="1">
      <c r="A2" s="1"/>
      <c r="B2" s="1"/>
      <c r="C2" s="14"/>
      <c r="D2" s="14"/>
      <c r="E2" s="15" t="s">
        <v>182</v>
      </c>
      <c r="F2" s="13"/>
      <c r="G2" s="13"/>
      <c r="H2" s="13"/>
    </row>
    <row r="3" spans="1:244" s="11" customFormat="1" ht="32.25" customHeight="1">
      <c r="A3" s="16" t="s">
        <v>183</v>
      </c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5" ht="19.5" customHeight="1">
      <c r="A4" s="20" t="s">
        <v>48</v>
      </c>
      <c r="B4" s="21"/>
      <c r="C4" s="22"/>
      <c r="D4" s="22"/>
      <c r="E4" s="10" t="s">
        <v>3</v>
      </c>
    </row>
    <row r="5" spans="1:5" ht="19.5" customHeight="1">
      <c r="A5" s="23" t="s">
        <v>67</v>
      </c>
      <c r="B5" s="24"/>
      <c r="C5" s="25" t="s">
        <v>184</v>
      </c>
      <c r="D5" s="26"/>
      <c r="E5" s="27"/>
    </row>
    <row r="6" spans="1:5" s="12" customFormat="1" ht="50.25" customHeight="1">
      <c r="A6" s="28" t="s">
        <v>73</v>
      </c>
      <c r="B6" s="29" t="s">
        <v>74</v>
      </c>
      <c r="C6" s="30" t="s">
        <v>62</v>
      </c>
      <c r="D6" s="30" t="s">
        <v>68</v>
      </c>
      <c r="E6" s="30" t="s">
        <v>69</v>
      </c>
    </row>
    <row r="7" spans="1:5" s="12" customFormat="1" ht="21" customHeight="1">
      <c r="A7" s="31" t="s">
        <v>62</v>
      </c>
      <c r="B7" s="32"/>
      <c r="C7" s="33"/>
      <c r="D7" s="33"/>
      <c r="E7" s="33"/>
    </row>
    <row r="8" spans="1:5" ht="21" customHeight="1">
      <c r="A8" s="34"/>
      <c r="B8" s="35" t="s">
        <v>185</v>
      </c>
      <c r="C8" s="36"/>
      <c r="D8" s="36"/>
      <c r="E8" s="36"/>
    </row>
    <row r="9" spans="1:5" ht="21" customHeight="1">
      <c r="A9" s="37"/>
      <c r="B9" s="35" t="s">
        <v>186</v>
      </c>
      <c r="C9" s="38"/>
      <c r="D9" s="38"/>
      <c r="E9" s="38"/>
    </row>
    <row r="10" spans="1:5" ht="21" customHeight="1">
      <c r="A10" s="37"/>
      <c r="B10" s="35" t="s">
        <v>187</v>
      </c>
      <c r="C10" s="39"/>
      <c r="D10" s="39"/>
      <c r="E10" s="39"/>
    </row>
    <row r="11" spans="1:5" ht="21" customHeight="1">
      <c r="A11" s="37"/>
      <c r="B11" s="35" t="s">
        <v>187</v>
      </c>
      <c r="C11" s="39"/>
      <c r="D11" s="39"/>
      <c r="E11" s="39"/>
    </row>
    <row r="12" spans="1:5" ht="21" customHeight="1">
      <c r="A12" s="40"/>
      <c r="B12" s="35" t="s">
        <v>188</v>
      </c>
      <c r="C12" s="41"/>
      <c r="D12" s="41"/>
      <c r="E12" s="41"/>
    </row>
    <row r="13" spans="1:5" ht="21" customHeight="1">
      <c r="A13" s="40"/>
      <c r="B13" s="35" t="s">
        <v>186</v>
      </c>
      <c r="C13" s="41"/>
      <c r="D13" s="41"/>
      <c r="E13" s="41"/>
    </row>
    <row r="14" spans="1:5" ht="21" customHeight="1">
      <c r="A14" s="40"/>
      <c r="B14" s="35" t="s">
        <v>189</v>
      </c>
      <c r="C14" s="41"/>
      <c r="D14" s="41"/>
      <c r="E14" s="41"/>
    </row>
    <row r="15" spans="1:5" ht="21" customHeight="1">
      <c r="A15" s="40"/>
      <c r="B15" s="35" t="s">
        <v>189</v>
      </c>
      <c r="C15" s="41"/>
      <c r="D15" s="41"/>
      <c r="E15" s="41"/>
    </row>
    <row r="16" spans="1:5" ht="21" customHeight="1">
      <c r="A16" s="40"/>
      <c r="B16" s="35" t="s">
        <v>190</v>
      </c>
      <c r="C16" s="41"/>
      <c r="D16" s="41"/>
      <c r="E16" s="41"/>
    </row>
    <row r="17" spans="1:5" ht="21" customHeight="1">
      <c r="A17" s="40"/>
      <c r="B17" s="7"/>
      <c r="C17" s="41"/>
      <c r="D17" s="41"/>
      <c r="E17" s="41"/>
    </row>
    <row r="19" spans="1:2" ht="19.5" customHeight="1">
      <c r="A19" s="42" t="s">
        <v>93</v>
      </c>
      <c r="B19" s="42"/>
    </row>
    <row r="20" spans="1:5" ht="19.5" customHeight="1">
      <c r="A20" s="43" t="s">
        <v>191</v>
      </c>
      <c r="C20" s="44"/>
      <c r="D20" s="44"/>
      <c r="E20" s="44"/>
    </row>
  </sheetData>
  <sheetProtection/>
  <mergeCells count="7">
    <mergeCell ref="A1:B1"/>
    <mergeCell ref="A3:E3"/>
    <mergeCell ref="A5:B5"/>
    <mergeCell ref="C5:E5"/>
    <mergeCell ref="A7:B7"/>
    <mergeCell ref="A19:B19"/>
    <mergeCell ref="A20:E20"/>
  </mergeCells>
  <printOptions/>
  <pageMargins left="0.8600000000000001" right="0.75" top="0.42" bottom="0.17" header="0.42" footer="0.18"/>
  <pageSetup fitToHeight="1" fitToWidth="1"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E9" sqref="E9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192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193</v>
      </c>
      <c r="B3" s="5"/>
      <c r="L3" s="10"/>
    </row>
    <row r="4" spans="1:12" ht="17.25" customHeight="1">
      <c r="A4" s="6" t="s">
        <v>48</v>
      </c>
      <c r="B4" s="2" t="s">
        <v>3</v>
      </c>
      <c r="L4" s="2"/>
    </row>
    <row r="5" spans="1:4" ht="21" customHeight="1">
      <c r="A5" s="7" t="s">
        <v>194</v>
      </c>
      <c r="B5" s="7" t="s">
        <v>112</v>
      </c>
      <c r="C5" s="8"/>
      <c r="D5" s="8"/>
    </row>
    <row r="6" spans="1:2" ht="22.5" customHeight="1">
      <c r="A6" s="9" t="s">
        <v>195</v>
      </c>
      <c r="B6" s="9">
        <f>B10+B11</f>
        <v>8.2</v>
      </c>
    </row>
    <row r="7" spans="1:2" ht="21" customHeight="1">
      <c r="A7" s="9" t="s">
        <v>196</v>
      </c>
      <c r="B7" s="9"/>
    </row>
    <row r="8" spans="1:2" ht="21" customHeight="1">
      <c r="A8" s="9" t="s">
        <v>197</v>
      </c>
      <c r="B8" s="9"/>
    </row>
    <row r="9" spans="1:2" ht="24" customHeight="1">
      <c r="A9" s="9" t="s">
        <v>198</v>
      </c>
      <c r="B9" s="9"/>
    </row>
    <row r="10" spans="1:2" ht="29.25" customHeight="1">
      <c r="A10" s="9" t="s">
        <v>199</v>
      </c>
      <c r="B10" s="9">
        <v>5.4</v>
      </c>
    </row>
    <row r="11" spans="1:2" ht="24.75" customHeight="1">
      <c r="A11" s="9" t="s">
        <v>200</v>
      </c>
      <c r="B11" s="9">
        <v>2.8</v>
      </c>
    </row>
    <row r="12" spans="1:2" ht="26.25" customHeight="1">
      <c r="A12" s="9" t="s">
        <v>201</v>
      </c>
      <c r="B12" s="9"/>
    </row>
    <row r="13" spans="1:2" ht="27" customHeight="1">
      <c r="A13" s="9" t="s">
        <v>202</v>
      </c>
      <c r="B13" s="9">
        <v>2.8</v>
      </c>
    </row>
  </sheetData>
  <sheetProtection/>
  <mergeCells count="1">
    <mergeCell ref="A3:B3"/>
  </mergeCells>
  <printOptions/>
  <pageMargins left="0.8600000000000001" right="0.75" top="0.42" bottom="0.17" header="0.42" footer="0.18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Administrator</cp:lastModifiedBy>
  <cp:lastPrinted>2021-02-03T09:08:05Z</cp:lastPrinted>
  <dcterms:created xsi:type="dcterms:W3CDTF">2013-02-18T08:49:03Z</dcterms:created>
  <dcterms:modified xsi:type="dcterms:W3CDTF">2022-08-26T09:15:22Z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F2436EE53BC9456C9030A194CE210F0C</vt:lpwstr>
  </property>
</Properties>
</file>