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4" activeTab="4"/>
  </bookViews>
  <sheets>
    <sheet name="01收支总表" sheetId="1" r:id="rId1"/>
    <sheet name="02收入总表" sheetId="4" r:id="rId2"/>
    <sheet name="03支出总表" sheetId="5" r:id="rId3"/>
    <sheet name="04财政拨款收支表" sheetId="11" r:id="rId4"/>
    <sheet name="05一般公共预算支出表" sheetId="2" r:id="rId5"/>
    <sheet name="06一般公共预算基本支出表" sheetId="7" r:id="rId6"/>
    <sheet name="07政府性基金预算支出表" sheetId="12" r:id="rId7"/>
    <sheet name="08三公经费预算表" sheetId="10" r:id="rId8"/>
  </sheets>
  <definedNames>
    <definedName name="_xlnm.Print_Titles" localSheetId="5">'06一般公共预算基本支出表'!$1:$6</definedName>
  </definedNames>
  <calcPr calcId="144525"/>
</workbook>
</file>

<file path=xl/sharedStrings.xml><?xml version="1.0" encoding="utf-8"?>
<sst xmlns="http://schemas.openxmlformats.org/spreadsheetml/2006/main" count="275" uniqueCount="184">
  <si>
    <t>附件2 市级部门预算公开表格样式</t>
  </si>
  <si>
    <t>部门预算公开表01</t>
  </si>
  <si>
    <t>部门收支预算总表</t>
  </si>
  <si>
    <t>部门名称:慈溪市国有资产管理中心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</si>
  <si>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</si>
  <si>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</si>
  <si>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</si>
  <si>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</si>
  <si>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</si>
  <si>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</si>
  <si>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一、社会保障和就业支出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</si>
  <si>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</si>
  <si>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</si>
  <si>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</si>
  <si>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</si>
  <si>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</si>
  <si>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</si>
  <si>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</si>
  <si>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</si>
  <si>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</si>
  <si>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</si>
  <si>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</si>
  <si>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</si>
  <si>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二、政府性基金预算拨款收入</t>
  </si>
  <si>
    <t xml:space="preserve">    行政事业单位离退休</t>
  </si>
  <si>
    <t>三、国有资本经营预算收入</t>
  </si>
  <si>
    <t xml:space="preserve">      机关事业单位基本养老金保险缴费支出</t>
  </si>
  <si>
    <t>四、财政专户管理资金收入</t>
  </si>
  <si>
    <t xml:space="preserve">      机关事业单位职业年金缴费支出</t>
  </si>
  <si>
    <t>五、事业收入（不含专户资金）</t>
  </si>
  <si>
    <t xml:space="preserve">      行政单位离退休支出</t>
  </si>
  <si>
    <t>六、事业单位经营收入</t>
  </si>
  <si>
    <t>二、卫生健康支出</t>
  </si>
  <si>
    <t>七、上级补助收入</t>
  </si>
  <si>
    <t xml:space="preserve">    行政事业单位医疗</t>
  </si>
  <si>
    <t>八、附属单位上缴收入</t>
  </si>
  <si>
    <t xml:space="preserve">      行政单位医疗</t>
  </si>
  <si>
    <t>九、其他收入</t>
  </si>
  <si>
    <t xml:space="preserve">      事业单位医疗</t>
  </si>
  <si>
    <t xml:space="preserve">      公务员医疗补助</t>
  </si>
  <si>
    <t>三、资源勘探信息等支出</t>
  </si>
  <si>
    <t xml:space="preserve">    国有资产监管</t>
  </si>
  <si>
    <t xml:space="preserve">      行政运行（国有资产监管）</t>
  </si>
  <si>
    <t xml:space="preserve">        一般行政事务管理（国有资产监管）</t>
  </si>
  <si>
    <t>其他国有资产监管支出</t>
  </si>
  <si>
    <t>四、住房保障支出</t>
  </si>
  <si>
    <t xml:space="preserve">    住房改革支出</t>
  </si>
  <si>
    <t xml:space="preserve">      住房公积金</t>
  </si>
  <si>
    <t xml:space="preserve">      购房补贴</t>
  </si>
  <si>
    <t>五、国有资本经营预算支出</t>
  </si>
  <si>
    <t xml:space="preserve">    国有企业资本金注入</t>
  </si>
  <si>
    <t xml:space="preserve">      其他国有企业资本金注入</t>
  </si>
  <si>
    <t>本年收入合计</t>
  </si>
  <si>
    <t>本年支出合计</t>
  </si>
  <si>
    <t>十、用累计盈余弥补收支差额</t>
  </si>
  <si>
    <t>十一、上年结转</t>
  </si>
  <si>
    <t>其中：一般公共预算拨款</t>
  </si>
  <si>
    <t xml:space="preserve">     政府性基金预算</t>
  </si>
  <si>
    <t xml:space="preserve">     国有资本经营预算</t>
  </si>
  <si>
    <t xml:space="preserve">     财政专户管理资金</t>
  </si>
  <si>
    <t xml:space="preserve">     其他资金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</si>
  <si>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</si>
  <si>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</si>
  <si>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</si>
  <si>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</si>
  <si>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</si>
  <si>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部门名称；慈溪市国有资产管理中心</t>
  </si>
  <si>
    <t>单位名称</t>
  </si>
  <si>
    <t>一般公共预算拨款收入</t>
  </si>
  <si>
    <t>政府性基金预算拨款收入</t>
  </si>
  <si>
    <t>国有资本经营预算收入</t>
  </si>
  <si>
    <t>财政专户管理资金收入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</si>
  <si>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</si>
  <si>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</si>
  <si>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</si>
  <si>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</si>
  <si>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</si>
  <si>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>国有资产管理中心</t>
  </si>
  <si>
    <t xml:space="preserve">  国有资产管理中心本级</t>
  </si>
  <si>
    <t>部门预算公开表03</t>
  </si>
  <si>
    <t>部门支出预算总表</t>
  </si>
  <si>
    <t>部门名称：慈溪市国有资产管理中心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</si>
  <si>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</si>
  <si>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</si>
  <si>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</si>
  <si>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</si>
  <si>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</si>
  <si>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</si>
  <si>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</si>
  <si>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部门预算公开表04</t>
  </si>
  <si>
    <t>财政拨款收支预算表</t>
  </si>
  <si>
    <t>一、本年收入</t>
  </si>
  <si>
    <t>一、本年支出</t>
  </si>
  <si>
    <t xml:space="preserve">    一般公共预算拨款</t>
  </si>
  <si>
    <t>1.社会保障和就业支出</t>
  </si>
  <si>
    <t xml:space="preserve">    政府性基金预算拨款</t>
  </si>
  <si>
    <t xml:space="preserve">    国有资本经营预算拨款</t>
  </si>
  <si>
    <t>2.卫生健康支出</t>
  </si>
  <si>
    <t>3.资源勘探信息等支出</t>
  </si>
  <si>
    <t xml:space="preserve">  一般行政事务管理（国有资产监管）</t>
  </si>
  <si>
    <t xml:space="preserve">      其他国有资产监管支出</t>
  </si>
  <si>
    <t>4.住房保障支出</t>
  </si>
  <si>
    <t>5.国有资本经营预算支出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</si>
  <si>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</si>
  <si>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</si>
  <si>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</si>
  <si>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</si>
  <si>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科目细化至支出功能分类的项级科目</t>
  </si>
  <si>
    <t>部门预算公开表05</t>
  </si>
  <si>
    <t>一般公共预算支出表</t>
  </si>
  <si>
    <t>功能科目</t>
  </si>
  <si>
    <t>2020年执行数</t>
  </si>
  <si>
    <t>2021年预算数</t>
  </si>
  <si>
    <t>2021年预算数比2020年执行数</t>
  </si>
  <si>
    <t>科目编码</t>
  </si>
  <si>
    <t>科目名称</t>
  </si>
  <si>
    <t>增减额</t>
  </si>
  <si>
    <t>增减比例</t>
  </si>
  <si>
    <t>20805</t>
  </si>
  <si>
    <t>2080501</t>
  </si>
  <si>
    <t xml:space="preserve">      行政单位离退休</t>
  </si>
  <si>
    <t>2080502</t>
  </si>
  <si>
    <t xml:space="preserve">      事业单位离退休</t>
  </si>
  <si>
    <t>2080505</t>
  </si>
  <si>
    <t>2080506</t>
  </si>
  <si>
    <t>一般行政事务管理（国有资产监管）</t>
  </si>
  <si>
    <t xml:space="preserve">     其他国有资产监管支出</t>
  </si>
  <si>
    <t>部门与预算公开表06</t>
  </si>
  <si>
    <t>一般公共预算基本支出表</t>
  </si>
  <si>
    <t>部门预算支出经济分类科目</t>
  </si>
  <si>
    <t>2021年基本支出</t>
  </si>
  <si>
    <t>人员经费</t>
  </si>
  <si>
    <t>公用经费</t>
  </si>
  <si>
    <t xml:space="preserve">  工资福利支出</t>
  </si>
  <si>
    <t xml:space="preserve"> 基本工资</t>
  </si>
  <si>
    <t xml:space="preserve"> 津贴补贴</t>
  </si>
  <si>
    <t xml:space="preserve"> 奖金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</si>
  <si>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</si>
  <si>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</si>
  <si>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</si>
  <si>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</si>
  <si>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</si>
  <si>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</si>
  <si>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</si>
  <si>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 商品和服务支出</t>
  </si>
  <si>
    <t xml:space="preserve"> 办公费</t>
  </si>
  <si>
    <t xml:space="preserve"> 印刷费</t>
  </si>
  <si>
    <t xml:space="preserve"> 手续费</t>
  </si>
  <si>
    <t xml:space="preserve"> 电费</t>
  </si>
  <si>
    <t xml:space="preserve"> 差旅费</t>
  </si>
  <si>
    <t xml:space="preserve"> 维修（护）费</t>
  </si>
  <si>
    <t xml:space="preserve"> 会议费</t>
  </si>
  <si>
    <t xml:space="preserve"> 培训费</t>
  </si>
  <si>
    <t xml:space="preserve"> 公务接待费</t>
  </si>
  <si>
    <t xml:space="preserve"> 劳务费</t>
  </si>
  <si>
    <t xml:space="preserve"> 工会经费</t>
  </si>
  <si>
    <t xml:space="preserve"> 福利费</t>
  </si>
  <si>
    <t xml:space="preserve">  对个人和家庭的补助</t>
  </si>
  <si>
    <t xml:space="preserve"> 退职（役）费</t>
  </si>
  <si>
    <t xml:space="preserve"> 医疗费补助</t>
  </si>
  <si>
    <t xml:space="preserve"> 奖励金</t>
  </si>
  <si>
    <t xml:space="preserve"> 其他对个人和家庭的补助支出</t>
  </si>
  <si>
    <t>科目细化至支出部门预算支出经济分类的款级科目</t>
  </si>
  <si>
    <t>部门预算公开表07</t>
  </si>
  <si>
    <t>政府性基金预算支出表</t>
  </si>
  <si>
    <t>本年政府性基金预算支出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</si>
  <si>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</si>
  <si>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</si>
  <si>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</si>
  <si>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</si>
  <si>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</si>
  <si>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</si>
  <si>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慈溪市国有资产管理中心没有政府性基金预算拨款安排的支出，故本表无数据。</t>
  </si>
  <si>
    <t>部门预算公开表08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</si>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</sst>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#,##0.00_);[Red]\(#,##0.00\)"/>
    <numFmt numFmtId="178" formatCode="#,##0.0000"/>
    <numFmt numFmtId="179" formatCode=";;"/>
  </numFmts>
  <fonts count="32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0"/>
      <name val="方正书宋_GBK"/>
      <charset val="134"/>
    </font>
    <font>
      <sz val="9"/>
      <name val="创艺简标宋"/>
      <charset val="134"/>
    </font>
    <font>
      <sz val="22"/>
      <name val="创艺简标宋"/>
      <charset val="134"/>
    </font>
    <font>
      <b/>
      <sz val="20"/>
      <name val="创艺简标宋"/>
      <charset val="134"/>
    </font>
    <font>
      <sz val="10"/>
      <name val="创艺简标宋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sz val="9"/>
      <name val="方正书宋_GBK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4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4" fillId="7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177" fontId="5" fillId="0" borderId="0" xfId="0" applyNumberFormat="1" applyFont="1" applyAlignment="1">
      <alignment horizontal="right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/>
    </xf>
    <xf numFmtId="0" fontId="9" fillId="0" borderId="0" xfId="0" applyFont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 wrapText="1"/>
    </xf>
    <xf numFmtId="177" fontId="5" fillId="0" borderId="0" xfId="0" applyNumberFormat="1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6" fontId="2" fillId="0" borderId="1" xfId="5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5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2" fillId="0" borderId="3" xfId="0" applyNumberFormat="1" applyFont="1" applyFill="1" applyBorder="1" applyAlignment="1" applyProtection="1">
      <alignment horizontal="centerContinuous" vertical="center"/>
    </xf>
    <xf numFmtId="0" fontId="2" fillId="0" borderId="4" xfId="0" applyNumberFormat="1" applyFont="1" applyFill="1" applyBorder="1" applyAlignment="1" applyProtection="1">
      <alignment horizontal="centerContinuous" vertical="center"/>
    </xf>
    <xf numFmtId="0" fontId="2" fillId="0" borderId="5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2" fillId="0" borderId="0" xfId="0" applyFont="1" applyFill="1">
      <alignment vertical="center"/>
    </xf>
    <xf numFmtId="178" fontId="2" fillId="0" borderId="0" xfId="0" applyNumberFormat="1" applyFont="1" applyFill="1" applyAlignment="1" applyProtection="1"/>
    <xf numFmtId="0" fontId="5" fillId="0" borderId="0" xfId="0" applyFont="1" applyFill="1" applyBorder="1" applyAlignment="1">
      <alignment horizontal="left" vertical="center" wrapText="1"/>
    </xf>
    <xf numFmtId="178" fontId="2" fillId="2" borderId="0" xfId="0" applyNumberFormat="1" applyFont="1" applyFill="1" applyAlignment="1" applyProtection="1"/>
    <xf numFmtId="4" fontId="2" fillId="2" borderId="0" xfId="0" applyNumberFormat="1" applyFont="1" applyFill="1" applyAlignment="1" applyProtection="1"/>
    <xf numFmtId="4" fontId="2" fillId="0" borderId="0" xfId="0" applyNumberFormat="1" applyFont="1" applyFill="1" applyAlignment="1" applyProtection="1"/>
    <xf numFmtId="179" fontId="2" fillId="2" borderId="0" xfId="0" applyNumberFormat="1" applyFont="1" applyFill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0"/>
  <sheetViews>
    <sheetView topLeftCell="A19" workbookViewId="0">
      <selection activeCell="D9" sqref="D9"/>
    </sheetView>
  </sheetViews>
  <sheetFormatPr defaultColWidth="6.875" defaultRowHeight="20.1" customHeight="1"/>
  <cols>
    <col min="1" max="1" width="34.875" style="6" customWidth="1"/>
    <col min="2" max="2" width="31.5" customWidth="1"/>
    <col min="3" max="3" width="29.375" customWidth="1"/>
    <col min="4" max="4" width="24" customWidth="1"/>
    <col min="5" max="10" width="6.875" style="6" customWidth="1"/>
    <col min="11" max="31" width="6.875" style="6" hidden="1" customWidth="1"/>
    <col min="32" max="253" width="6.875" style="6" customWidth="1"/>
  </cols>
  <sheetData>
    <row r="1" customHeight="1" spans="1:1">
      <c r="A1" s="47" t="s">
        <v>0</v>
      </c>
    </row>
    <row r="2" ht="15" customHeight="1" spans="1:4">
      <c r="A2" s="78"/>
      <c r="D2" s="79" t="s">
        <v>1</v>
      </c>
    </row>
    <row r="3" s="8" customFormat="1" ht="28.5" customHeight="1" spans="1:253">
      <c r="A3" s="80" t="s">
        <v>2</v>
      </c>
      <c r="B3" s="80"/>
      <c r="C3" s="81"/>
      <c r="D3" s="8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ht="15" customHeight="1" spans="1:12">
      <c r="A4" s="51" t="s">
        <v>3</v>
      </c>
      <c r="B4" s="6"/>
      <c r="C4" s="6"/>
      <c r="D4" s="82" t="s">
        <v>4</v>
      </c>
      <c r="H4" s="107"/>
      <c r="I4" s="107"/>
      <c r="J4" s="107"/>
      <c r="K4" s="107"/>
      <c r="L4" s="107"/>
    </row>
    <row r="5" ht="21.6" customHeight="1" spans="1:20">
      <c r="A5" s="83" t="s">
        <v>5</v>
      </c>
      <c r="B5" s="84"/>
      <c r="C5" s="83" t="s">
        <v>6</v>
      </c>
      <c r="D5" s="85"/>
      <c r="E5" s="107"/>
      <c r="H5" s="107"/>
      <c r="I5" s="107"/>
      <c r="J5" s="107"/>
      <c r="K5" s="107"/>
      <c r="L5" s="107"/>
      <c r="M5" s="107"/>
      <c r="Q5" s="107"/>
      <c r="R5" s="107"/>
      <c r="S5" s="107"/>
      <c r="T5" s="107"/>
    </row>
    <row r="6" ht="21.6" customHeight="1" spans="1:30">
      <c r="A6" s="86" t="s">
        <v>7</v>
      </c>
      <c r="B6" s="86" t="s">
        <v>8</v>
      </c>
      <c r="C6" s="86" t="s">
        <v>7</v>
      </c>
      <c r="D6" s="29" t="s">
        <v>8</v>
      </c>
      <c r="E6" s="107"/>
      <c r="F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T6" s="107"/>
      <c r="U6" s="107"/>
      <c r="AD6" s="107"/>
    </row>
    <row r="7" ht="21.6" customHeight="1" spans="1:24">
      <c r="A7" s="40" t="s">
        <v>9</v>
      </c>
      <c r="B7" s="70">
        <v>563.37</v>
      </c>
      <c r="C7" s="35" t="s">
        <v>10</v>
      </c>
      <c r="D7" s="70">
        <v>55.49</v>
      </c>
      <c r="E7" s="107"/>
      <c r="F7" s="107"/>
      <c r="G7" s="108"/>
      <c r="J7" s="107"/>
      <c r="K7" s="110" t="s">
        <v>11</v>
      </c>
      <c r="L7" s="111" t="s">
        <v>12</v>
      </c>
      <c r="M7" s="111" t="s">
        <v>13</v>
      </c>
      <c r="N7" s="111" t="s">
        <v>14</v>
      </c>
      <c r="O7" s="110" t="s">
        <v>15</v>
      </c>
      <c r="P7" s="110" t="s">
        <v>16</v>
      </c>
      <c r="Q7" s="111" t="s">
        <v>17</v>
      </c>
      <c r="R7" s="110" t="s">
        <v>18</v>
      </c>
      <c r="S7" s="111" t="s">
        <v>19</v>
      </c>
      <c r="T7" s="113" t="s">
        <v>20</v>
      </c>
      <c r="U7" s="110" t="s">
        <v>19</v>
      </c>
      <c r="V7" s="110" t="s">
        <v>19</v>
      </c>
      <c r="W7" s="110" t="s">
        <v>21</v>
      </c>
      <c r="X7" s="110" t="s">
        <v>22</v>
      </c>
    </row>
    <row r="8" ht="21.6" customHeight="1" spans="1:28">
      <c r="A8" s="9" t="s">
        <v>23</v>
      </c>
      <c r="B8" s="70"/>
      <c r="C8" s="35" t="s">
        <v>24</v>
      </c>
      <c r="D8" s="70">
        <v>55.49</v>
      </c>
      <c r="H8" s="107"/>
      <c r="I8" s="107"/>
      <c r="K8" s="112"/>
      <c r="L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B8" s="107"/>
    </row>
    <row r="9" ht="21.6" customHeight="1" spans="1:29">
      <c r="A9" s="9" t="s">
        <v>25</v>
      </c>
      <c r="B9" s="70">
        <v>6</v>
      </c>
      <c r="C9" s="35" t="s">
        <v>26</v>
      </c>
      <c r="D9" s="70">
        <v>32.06</v>
      </c>
      <c r="J9" s="107"/>
      <c r="K9" s="107"/>
      <c r="L9" s="107"/>
      <c r="O9" s="107"/>
      <c r="R9" s="107"/>
      <c r="S9" s="107"/>
      <c r="T9" s="107"/>
      <c r="U9" s="107"/>
      <c r="X9" s="107"/>
      <c r="Y9" s="107"/>
      <c r="AC9" s="107"/>
    </row>
    <row r="10" ht="21.6" customHeight="1" spans="1:29">
      <c r="A10" s="9" t="s">
        <v>27</v>
      </c>
      <c r="B10" s="70"/>
      <c r="C10" s="35" t="s">
        <v>28</v>
      </c>
      <c r="D10" s="70">
        <v>16.03</v>
      </c>
      <c r="J10" s="107"/>
      <c r="K10" s="107"/>
      <c r="L10" s="107"/>
      <c r="O10" s="107"/>
      <c r="R10" s="107"/>
      <c r="S10" s="107"/>
      <c r="T10" s="107"/>
      <c r="U10" s="107"/>
      <c r="X10" s="107"/>
      <c r="Y10" s="107"/>
      <c r="AC10" s="107"/>
    </row>
    <row r="11" ht="21.6" customHeight="1" spans="1:28">
      <c r="A11" s="9" t="s">
        <v>29</v>
      </c>
      <c r="B11" s="70"/>
      <c r="C11" s="35" t="s">
        <v>30</v>
      </c>
      <c r="D11" s="70">
        <v>7.4</v>
      </c>
      <c r="E11" s="107"/>
      <c r="O11" s="107"/>
      <c r="P11" s="107"/>
      <c r="Q11" s="107"/>
      <c r="R11" s="107"/>
      <c r="S11" s="107"/>
      <c r="T11" s="107"/>
      <c r="AB11" s="107"/>
    </row>
    <row r="12" ht="21" customHeight="1" spans="1:31">
      <c r="A12" s="9" t="s">
        <v>31</v>
      </c>
      <c r="B12" s="70"/>
      <c r="C12" s="35" t="s">
        <v>32</v>
      </c>
      <c r="D12" s="70">
        <v>14.74</v>
      </c>
      <c r="E12" s="107"/>
      <c r="N12" s="107"/>
      <c r="O12" s="107"/>
      <c r="P12" s="107"/>
      <c r="Q12" s="107"/>
      <c r="R12" s="107"/>
      <c r="AE12" s="107"/>
    </row>
    <row r="13" ht="21.6" customHeight="1" spans="1:17">
      <c r="A13" s="9" t="s">
        <v>33</v>
      </c>
      <c r="B13" s="7"/>
      <c r="C13" s="35" t="s">
        <v>34</v>
      </c>
      <c r="D13" s="70">
        <f>D14+D15+D16</f>
        <v>14.74</v>
      </c>
      <c r="E13" s="107"/>
      <c r="G13" s="107"/>
      <c r="I13" s="107"/>
      <c r="N13" s="107"/>
      <c r="O13" s="107"/>
      <c r="P13" s="107"/>
      <c r="Q13" s="107"/>
    </row>
    <row r="14" ht="21.6" customHeight="1" spans="1:9">
      <c r="A14" s="9" t="s">
        <v>35</v>
      </c>
      <c r="B14" s="7"/>
      <c r="C14" s="35" t="s">
        <v>36</v>
      </c>
      <c r="D14" s="70">
        <v>2.45</v>
      </c>
      <c r="E14" s="107"/>
      <c r="G14" s="107"/>
      <c r="I14" s="107"/>
    </row>
    <row r="15" ht="21.6" customHeight="1" spans="1:9">
      <c r="A15" s="77" t="s">
        <v>37</v>
      </c>
      <c r="B15" s="7"/>
      <c r="C15" s="35" t="s">
        <v>38</v>
      </c>
      <c r="D15" s="70">
        <v>7.96</v>
      </c>
      <c r="E15" s="107"/>
      <c r="G15" s="107"/>
      <c r="I15" s="107"/>
    </row>
    <row r="16" ht="21.6" customHeight="1" spans="1:9">
      <c r="A16" s="77"/>
      <c r="B16" s="7"/>
      <c r="C16" s="35" t="s">
        <v>39</v>
      </c>
      <c r="D16" s="70">
        <v>4.33</v>
      </c>
      <c r="E16" s="107"/>
      <c r="G16" s="107"/>
      <c r="I16" s="107"/>
    </row>
    <row r="17" ht="21.6" customHeight="1" spans="1:9">
      <c r="A17" s="77"/>
      <c r="B17" s="7"/>
      <c r="C17" s="35" t="s">
        <v>40</v>
      </c>
      <c r="D17" s="70">
        <v>403.06</v>
      </c>
      <c r="E17" s="107"/>
      <c r="G17" s="107"/>
      <c r="I17" s="107"/>
    </row>
    <row r="18" ht="21.6" customHeight="1" spans="1:9">
      <c r="A18" s="77"/>
      <c r="B18" s="7"/>
      <c r="C18" s="35" t="s">
        <v>41</v>
      </c>
      <c r="D18" s="70">
        <f>D19+D20+D21</f>
        <v>403.06</v>
      </c>
      <c r="E18" s="107"/>
      <c r="G18" s="107"/>
      <c r="I18" s="107"/>
    </row>
    <row r="19" ht="21.6" customHeight="1" spans="1:9">
      <c r="A19" s="77"/>
      <c r="B19" s="7"/>
      <c r="C19" s="35" t="s">
        <v>42</v>
      </c>
      <c r="D19" s="70">
        <v>381.71</v>
      </c>
      <c r="E19" s="107"/>
      <c r="G19" s="107"/>
      <c r="I19" s="107"/>
    </row>
    <row r="20" ht="21.6" customHeight="1" spans="1:9">
      <c r="A20" s="77"/>
      <c r="B20" s="7"/>
      <c r="C20" s="7" t="s">
        <v>43</v>
      </c>
      <c r="D20" s="70">
        <v>4.25</v>
      </c>
      <c r="E20" s="107"/>
      <c r="G20" s="107"/>
      <c r="I20" s="107"/>
    </row>
    <row r="21" ht="21.6" customHeight="1" spans="1:9">
      <c r="A21" s="77"/>
      <c r="B21" s="7"/>
      <c r="C21" s="7" t="s">
        <v>44</v>
      </c>
      <c r="D21" s="70">
        <v>17.1</v>
      </c>
      <c r="E21" s="107"/>
      <c r="G21" s="107"/>
      <c r="I21" s="107"/>
    </row>
    <row r="22" ht="21.6" customHeight="1" spans="1:9">
      <c r="A22" s="77"/>
      <c r="B22" s="7"/>
      <c r="C22" s="35" t="s">
        <v>45</v>
      </c>
      <c r="D22" s="70">
        <v>90.08</v>
      </c>
      <c r="E22" s="107"/>
      <c r="G22" s="107"/>
      <c r="I22" s="107"/>
    </row>
    <row r="23" ht="21.6" customHeight="1" spans="1:9">
      <c r="A23" s="77"/>
      <c r="B23" s="7"/>
      <c r="C23" s="35" t="s">
        <v>46</v>
      </c>
      <c r="D23" s="70">
        <v>90.08</v>
      </c>
      <c r="E23" s="107"/>
      <c r="G23" s="107"/>
      <c r="I23" s="107"/>
    </row>
    <row r="24" ht="21.6" customHeight="1" spans="1:9">
      <c r="A24" s="77"/>
      <c r="B24" s="7"/>
      <c r="C24" s="35" t="s">
        <v>47</v>
      </c>
      <c r="D24" s="70">
        <v>45.04</v>
      </c>
      <c r="E24" s="107"/>
      <c r="G24" s="107"/>
      <c r="I24" s="107"/>
    </row>
    <row r="25" ht="21.6" customHeight="1" spans="1:9">
      <c r="A25" s="77"/>
      <c r="B25" s="7"/>
      <c r="C25" s="35" t="s">
        <v>48</v>
      </c>
      <c r="D25" s="70">
        <v>45.04</v>
      </c>
      <c r="E25" s="107"/>
      <c r="G25" s="107"/>
      <c r="I25" s="107"/>
    </row>
    <row r="26" ht="21.6" customHeight="1" spans="1:9">
      <c r="A26" s="77"/>
      <c r="B26" s="7"/>
      <c r="C26" s="35" t="s">
        <v>49</v>
      </c>
      <c r="D26" s="70">
        <v>6</v>
      </c>
      <c r="E26" s="107"/>
      <c r="G26" s="107"/>
      <c r="I26" s="107"/>
    </row>
    <row r="27" ht="21.6" customHeight="1" spans="1:9">
      <c r="A27" s="77"/>
      <c r="B27" s="7"/>
      <c r="C27" s="35" t="s">
        <v>50</v>
      </c>
      <c r="D27" s="70">
        <v>6</v>
      </c>
      <c r="E27" s="107"/>
      <c r="G27" s="107"/>
      <c r="I27" s="107"/>
    </row>
    <row r="28" ht="21.6" customHeight="1" spans="1:9">
      <c r="A28" s="77"/>
      <c r="B28" s="7"/>
      <c r="C28" s="35" t="s">
        <v>51</v>
      </c>
      <c r="D28" s="70">
        <v>6</v>
      </c>
      <c r="E28" s="107"/>
      <c r="G28" s="107"/>
      <c r="I28" s="107"/>
    </row>
    <row r="29" ht="21.6" customHeight="1" spans="1:9">
      <c r="A29" s="23" t="s">
        <v>52</v>
      </c>
      <c r="B29" s="7"/>
      <c r="C29" s="34" t="s">
        <v>53</v>
      </c>
      <c r="D29" s="88">
        <f>D22+D17+D12+D7+D28</f>
        <v>569.37</v>
      </c>
      <c r="E29" s="107"/>
      <c r="G29" s="107"/>
      <c r="I29" s="107"/>
    </row>
    <row r="30" ht="21.6" customHeight="1" spans="1:9">
      <c r="A30" s="40" t="s">
        <v>54</v>
      </c>
      <c r="B30" s="88"/>
      <c r="C30" s="89" t="s">
        <v>21</v>
      </c>
      <c r="D30" s="88"/>
      <c r="G30" s="107"/>
      <c r="I30" s="107"/>
    </row>
    <row r="31" ht="21.6" customHeight="1" spans="1:9">
      <c r="A31" s="40" t="s">
        <v>55</v>
      </c>
      <c r="B31" s="88"/>
      <c r="D31" s="88"/>
      <c r="G31" s="107"/>
      <c r="I31" s="107"/>
    </row>
    <row r="32" ht="21.6" customHeight="1" spans="1:7">
      <c r="A32" s="40" t="s">
        <v>56</v>
      </c>
      <c r="B32" s="88"/>
      <c r="C32" s="89"/>
      <c r="D32" s="88"/>
      <c r="G32" s="107"/>
    </row>
    <row r="33" ht="21.6" customHeight="1" spans="1:7">
      <c r="A33" s="40" t="s">
        <v>57</v>
      </c>
      <c r="B33" s="88"/>
      <c r="C33" s="89"/>
      <c r="D33" s="88"/>
      <c r="G33" s="107"/>
    </row>
    <row r="34" ht="21.6" customHeight="1" spans="1:7">
      <c r="A34" s="40" t="s">
        <v>58</v>
      </c>
      <c r="B34" s="88"/>
      <c r="C34" s="89"/>
      <c r="D34" s="88"/>
      <c r="G34" s="107"/>
    </row>
    <row r="35" ht="21.6" customHeight="1" spans="1:7">
      <c r="A35" s="40" t="s">
        <v>59</v>
      </c>
      <c r="B35" s="88"/>
      <c r="C35" s="89"/>
      <c r="D35" s="88"/>
      <c r="G35" s="107"/>
    </row>
    <row r="36" ht="21.6" customHeight="1" spans="1:7">
      <c r="A36" s="40" t="s">
        <v>60</v>
      </c>
      <c r="B36" s="88"/>
      <c r="C36" s="89"/>
      <c r="D36" s="88"/>
      <c r="G36" s="107"/>
    </row>
    <row r="37" ht="21.6" customHeight="1" spans="1:7">
      <c r="A37" s="40"/>
      <c r="B37" s="88"/>
      <c r="C37" s="89"/>
      <c r="D37" s="88"/>
      <c r="G37" s="107"/>
    </row>
    <row r="38" ht="21.6" customHeight="1" spans="1:7">
      <c r="A38" s="23" t="s">
        <v>61</v>
      </c>
      <c r="B38" s="88">
        <v>569.37</v>
      </c>
      <c r="C38" s="23" t="s">
        <v>62</v>
      </c>
      <c r="D38" s="88">
        <v>569.37</v>
      </c>
      <c r="F38" s="107"/>
      <c r="G38" s="107"/>
    </row>
    <row r="39" ht="33" customHeight="1" spans="1:4">
      <c r="A39" s="109" t="s">
        <v>63</v>
      </c>
      <c r="B39" s="109"/>
      <c r="C39" s="109"/>
      <c r="D39" s="109"/>
    </row>
    <row r="40" customHeight="1" spans="1:1">
      <c r="A40"/>
    </row>
  </sheetData>
  <mergeCells count="1">
    <mergeCell ref="A39:D39"/>
  </mergeCells>
  <pageMargins left="0.86" right="0.75" top="0.42" bottom="0.17" header="0.42" footer="0.18"/>
  <pageSetup paperSize="9" scale="95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workbookViewId="0">
      <selection activeCell="E5" sqref="E5"/>
    </sheetView>
  </sheetViews>
  <sheetFormatPr defaultColWidth="9" defaultRowHeight="14.25"/>
  <cols>
    <col min="1" max="1" width="12.625" customWidth="1"/>
    <col min="2" max="2" width="9.5"/>
    <col min="6" max="6" width="8.375" customWidth="1"/>
    <col min="8" max="8" width="8.5" customWidth="1"/>
    <col min="9" max="9" width="8.625" customWidth="1"/>
    <col min="13" max="13" width="9.875" customWidth="1"/>
  </cols>
  <sheetData>
    <row r="1" spans="1:1">
      <c r="A1" s="47"/>
    </row>
    <row r="2" spans="1:13">
      <c r="A2" s="78"/>
      <c r="C2" s="99"/>
      <c r="K2" s="103" t="s">
        <v>64</v>
      </c>
      <c r="L2" s="99"/>
      <c r="M2" s="99"/>
    </row>
    <row r="3" ht="30" customHeight="1" spans="1:13">
      <c r="A3" s="100" t="s">
        <v>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50"/>
    </row>
    <row r="4" ht="16.5" customHeight="1" spans="1:13">
      <c r="A4" s="101" t="s">
        <v>66</v>
      </c>
      <c r="B4" s="101"/>
      <c r="C4" s="101"/>
      <c r="D4" s="95"/>
      <c r="E4" s="95"/>
      <c r="F4" s="95"/>
      <c r="G4" s="95"/>
      <c r="H4" s="95"/>
      <c r="I4" s="95"/>
      <c r="J4" s="95"/>
      <c r="K4" s="104" t="s">
        <v>4</v>
      </c>
      <c r="L4" s="105"/>
      <c r="M4" s="106"/>
    </row>
    <row r="5" ht="52.5" customHeight="1" spans="1:13">
      <c r="A5" s="97" t="s">
        <v>67</v>
      </c>
      <c r="B5" s="57" t="s">
        <v>19</v>
      </c>
      <c r="C5" s="57" t="s">
        <v>68</v>
      </c>
      <c r="D5" s="57" t="s">
        <v>69</v>
      </c>
      <c r="E5" s="102" t="s">
        <v>70</v>
      </c>
      <c r="F5" s="77" t="s">
        <v>71</v>
      </c>
      <c r="G5" s="77" t="s">
        <v>72</v>
      </c>
      <c r="H5" s="77" t="s">
        <v>14</v>
      </c>
      <c r="I5" s="77" t="s">
        <v>73</v>
      </c>
      <c r="J5" s="77" t="s">
        <v>74</v>
      </c>
      <c r="K5" s="77" t="s">
        <v>75</v>
      </c>
      <c r="L5" s="77" t="s">
        <v>76</v>
      </c>
      <c r="M5" s="77" t="s">
        <v>18</v>
      </c>
    </row>
    <row r="6" ht="21.6" customHeight="1" spans="1:13">
      <c r="A6" s="7" t="s">
        <v>16</v>
      </c>
      <c r="B6" s="7">
        <f>C6+E6</f>
        <v>569.37</v>
      </c>
      <c r="C6" s="7">
        <v>563.37</v>
      </c>
      <c r="D6" s="7"/>
      <c r="E6" s="7">
        <v>6</v>
      </c>
      <c r="F6" s="9"/>
      <c r="G6" s="9"/>
      <c r="H6" s="9"/>
      <c r="I6" s="9"/>
      <c r="J6" s="9"/>
      <c r="K6" s="9"/>
      <c r="L6" s="9"/>
      <c r="M6" s="9"/>
    </row>
    <row r="7" ht="21.6" customHeight="1" spans="1:13">
      <c r="A7" s="9" t="s">
        <v>77</v>
      </c>
      <c r="B7" s="7">
        <f>C7+E7</f>
        <v>569.37</v>
      </c>
      <c r="C7" s="7">
        <v>563.37</v>
      </c>
      <c r="D7" s="7"/>
      <c r="E7" s="7">
        <v>6</v>
      </c>
      <c r="F7" s="9"/>
      <c r="G7" s="9"/>
      <c r="H7" s="9"/>
      <c r="I7" s="9"/>
      <c r="J7" s="9"/>
      <c r="K7" s="9"/>
      <c r="L7" s="9"/>
      <c r="M7" s="9"/>
    </row>
    <row r="8" ht="21.6" customHeight="1" spans="1:13">
      <c r="A8" s="9" t="s">
        <v>78</v>
      </c>
      <c r="B8" s="7">
        <f>C8+E8</f>
        <v>569.37</v>
      </c>
      <c r="C8" s="7">
        <v>563.37</v>
      </c>
      <c r="D8" s="7"/>
      <c r="E8" s="7">
        <v>6</v>
      </c>
      <c r="F8" s="9"/>
      <c r="G8" s="9"/>
      <c r="H8" s="9"/>
      <c r="I8" s="9"/>
      <c r="J8" s="9"/>
      <c r="K8" s="9"/>
      <c r="L8" s="9"/>
      <c r="M8" s="9"/>
    </row>
    <row r="9" ht="21.6" customHeight="1" spans="1:1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21.6" customHeight="1" spans="1:1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1.6" customHeight="1" spans="1:1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ht="21.6" customHeight="1" spans="1:1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ht="21.6" customHeight="1" spans="1: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21.6" customHeight="1" spans="1:1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ht="21.6" customHeight="1" spans="1:1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ht="21.6" customHeight="1" spans="1:1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ht="21.6" customHeight="1" spans="1:1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2">
      <c r="A18" s="98"/>
      <c r="B18" s="98"/>
    </row>
  </sheetData>
  <mergeCells count="5">
    <mergeCell ref="K2:M2"/>
    <mergeCell ref="A3:M3"/>
    <mergeCell ref="A4:C4"/>
    <mergeCell ref="K4:M4"/>
    <mergeCell ref="A18:B18"/>
  </mergeCells>
  <pageMargins left="0.86" right="0.75" top="0.42" bottom="0.17" header="0.42" footer="0.18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selection activeCell="A4" sqref="A4:B4"/>
    </sheetView>
  </sheetViews>
  <sheetFormatPr defaultColWidth="9" defaultRowHeight="14.25" outlineLevelCol="7"/>
  <cols>
    <col min="1" max="1" width="18.125" customWidth="1"/>
    <col min="2" max="2" width="17.875" customWidth="1"/>
    <col min="3" max="3" width="15" customWidth="1"/>
    <col min="4" max="4" width="13.5" customWidth="1"/>
    <col min="5" max="5" width="14.25" customWidth="1"/>
    <col min="6" max="6" width="13.875" customWidth="1"/>
    <col min="7" max="7" width="16.625" customWidth="1"/>
    <col min="8" max="8" width="12.5" customWidth="1"/>
  </cols>
  <sheetData>
    <row r="1" spans="1:1">
      <c r="A1" s="47"/>
    </row>
    <row r="2" spans="8:8">
      <c r="H2" s="2" t="s">
        <v>79</v>
      </c>
    </row>
    <row r="3" ht="29.25" customHeight="1" spans="1:8">
      <c r="A3" s="92" t="s">
        <v>80</v>
      </c>
      <c r="B3" s="93"/>
      <c r="C3" s="93"/>
      <c r="D3" s="93"/>
      <c r="E3" s="93"/>
      <c r="F3" s="93"/>
      <c r="G3" s="93"/>
      <c r="H3" s="93"/>
    </row>
    <row r="4" ht="27" customHeight="1" spans="1:8">
      <c r="A4" s="94" t="s">
        <v>81</v>
      </c>
      <c r="B4" s="94"/>
      <c r="C4" s="95"/>
      <c r="D4" s="95"/>
      <c r="E4" s="95"/>
      <c r="F4" s="95"/>
      <c r="G4" s="95"/>
      <c r="H4" s="96" t="s">
        <v>4</v>
      </c>
    </row>
    <row r="5" customHeight="1" spans="1:8">
      <c r="A5" s="97" t="s">
        <v>67</v>
      </c>
      <c r="B5" s="57" t="s">
        <v>19</v>
      </c>
      <c r="C5" s="52" t="s">
        <v>82</v>
      </c>
      <c r="D5" s="32"/>
      <c r="E5" s="57" t="s">
        <v>83</v>
      </c>
      <c r="F5" s="57" t="s">
        <v>84</v>
      </c>
      <c r="G5" s="57" t="s">
        <v>85</v>
      </c>
      <c r="H5" s="57" t="s">
        <v>86</v>
      </c>
    </row>
    <row r="6" ht="21.75" customHeight="1" spans="1:8">
      <c r="A6" s="28"/>
      <c r="B6" s="57"/>
      <c r="C6" s="57" t="s">
        <v>87</v>
      </c>
      <c r="D6" s="57" t="s">
        <v>88</v>
      </c>
      <c r="E6" s="7"/>
      <c r="F6" s="7"/>
      <c r="G6" s="7"/>
      <c r="H6" s="7"/>
    </row>
    <row r="7" spans="1:8">
      <c r="A7" s="7" t="s">
        <v>16</v>
      </c>
      <c r="B7" s="7">
        <v>569.37</v>
      </c>
      <c r="C7" s="7">
        <v>502.75</v>
      </c>
      <c r="D7" s="7">
        <v>39.27</v>
      </c>
      <c r="E7" s="7">
        <v>27.35</v>
      </c>
      <c r="F7" s="7"/>
      <c r="G7" s="7"/>
      <c r="H7" s="7"/>
    </row>
    <row r="8" spans="1:8">
      <c r="A8" s="7" t="s">
        <v>77</v>
      </c>
      <c r="B8" s="7">
        <v>569.37</v>
      </c>
      <c r="C8" s="7">
        <v>502.75</v>
      </c>
      <c r="D8" s="7">
        <v>39.27</v>
      </c>
      <c r="E8" s="7">
        <v>27.35</v>
      </c>
      <c r="F8" s="7"/>
      <c r="G8" s="7"/>
      <c r="H8" s="7"/>
    </row>
    <row r="9" spans="1:8">
      <c r="A9" s="7" t="s">
        <v>78</v>
      </c>
      <c r="B9" s="7">
        <v>569.37</v>
      </c>
      <c r="C9" s="7">
        <v>502.75</v>
      </c>
      <c r="D9" s="7">
        <v>39.27</v>
      </c>
      <c r="E9" s="7">
        <v>27.35</v>
      </c>
      <c r="F9" s="7"/>
      <c r="G9" s="7"/>
      <c r="H9" s="7"/>
    </row>
    <row r="10" spans="1:8">
      <c r="A10" s="7"/>
      <c r="B10" s="7"/>
      <c r="C10" s="7"/>
      <c r="D10" s="7"/>
      <c r="E10" s="7"/>
      <c r="F10" s="7"/>
      <c r="G10" s="7"/>
      <c r="H10" s="7"/>
    </row>
    <row r="11" spans="1:8">
      <c r="A11" s="7"/>
      <c r="B11" s="7"/>
      <c r="C11" s="7"/>
      <c r="D11" s="7"/>
      <c r="E11" s="7"/>
      <c r="F11" s="7"/>
      <c r="G11" s="7"/>
      <c r="H11" s="7"/>
    </row>
    <row r="12" spans="1:8">
      <c r="A12" s="7"/>
      <c r="B12" s="7"/>
      <c r="C12" s="7"/>
      <c r="D12" s="7"/>
      <c r="E12" s="7"/>
      <c r="F12" s="7"/>
      <c r="G12" s="7"/>
      <c r="H12" s="7"/>
    </row>
    <row r="13" spans="1:8">
      <c r="A13" s="7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D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7"/>
      <c r="D25" s="7"/>
      <c r="E25" s="7"/>
      <c r="F25" s="7"/>
      <c r="G25" s="7"/>
      <c r="H25" s="7"/>
    </row>
    <row r="26" spans="1:8">
      <c r="A26" s="7"/>
      <c r="B26" s="7"/>
      <c r="C26" s="7"/>
      <c r="D26" s="7"/>
      <c r="E26" s="7"/>
      <c r="F26" s="7"/>
      <c r="G26" s="7"/>
      <c r="H26" s="7"/>
    </row>
    <row r="27" spans="1:8">
      <c r="A27" s="98"/>
      <c r="B27" s="98"/>
      <c r="C27" s="98"/>
      <c r="D27" s="98"/>
      <c r="E27" s="5"/>
      <c r="F27" s="5"/>
      <c r="G27" s="5"/>
      <c r="H27" s="5"/>
    </row>
  </sheetData>
  <mergeCells count="10">
    <mergeCell ref="A3:H3"/>
    <mergeCell ref="A4:B4"/>
    <mergeCell ref="C5:D5"/>
    <mergeCell ref="A27:D27"/>
    <mergeCell ref="A5:A6"/>
    <mergeCell ref="B5:B6"/>
    <mergeCell ref="E5:E6"/>
    <mergeCell ref="F5:F6"/>
    <mergeCell ref="G5:G6"/>
    <mergeCell ref="H5:H6"/>
  </mergeCells>
  <pageMargins left="0.86" right="0.75" top="0.42" bottom="0.17" header="0.42" footer="0.18"/>
  <pageSetup paperSize="9" scale="9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9"/>
  <sheetViews>
    <sheetView workbookViewId="0">
      <selection activeCell="B6" sqref="B6"/>
    </sheetView>
  </sheetViews>
  <sheetFormatPr defaultColWidth="9" defaultRowHeight="14.25" outlineLevelCol="3"/>
  <cols>
    <col min="1" max="1" width="25" customWidth="1"/>
    <col min="2" max="2" width="33.625" customWidth="1"/>
    <col min="3" max="3" width="35.625" customWidth="1"/>
    <col min="4" max="4" width="27.625" customWidth="1"/>
  </cols>
  <sheetData>
    <row r="1" spans="1:1">
      <c r="A1" s="47"/>
    </row>
    <row r="2" spans="1:4">
      <c r="A2" s="78"/>
      <c r="D2" s="79" t="s">
        <v>89</v>
      </c>
    </row>
    <row r="3" ht="27" spans="1:4">
      <c r="A3" s="80" t="s">
        <v>90</v>
      </c>
      <c r="B3" s="80"/>
      <c r="C3" s="81"/>
      <c r="D3" s="81"/>
    </row>
    <row r="4" spans="1:4">
      <c r="A4" s="51" t="s">
        <v>3</v>
      </c>
      <c r="B4" s="6"/>
      <c r="C4" s="6"/>
      <c r="D4" s="82" t="s">
        <v>4</v>
      </c>
    </row>
    <row r="5" spans="1:4">
      <c r="A5" s="83" t="s">
        <v>5</v>
      </c>
      <c r="B5" s="84"/>
      <c r="C5" s="83" t="s">
        <v>6</v>
      </c>
      <c r="D5" s="85"/>
    </row>
    <row r="6" ht="33" customHeight="1" spans="1:4">
      <c r="A6" s="86" t="s">
        <v>7</v>
      </c>
      <c r="B6" s="86" t="s">
        <v>8</v>
      </c>
      <c r="C6" s="86" t="s">
        <v>7</v>
      </c>
      <c r="D6" s="86" t="s">
        <v>8</v>
      </c>
    </row>
    <row r="7" spans="1:4">
      <c r="A7" s="40" t="s">
        <v>91</v>
      </c>
      <c r="B7" s="87"/>
      <c r="C7" s="35" t="s">
        <v>92</v>
      </c>
      <c r="D7" s="35"/>
    </row>
    <row r="8" spans="1:4">
      <c r="A8" s="9" t="s">
        <v>93</v>
      </c>
      <c r="B8" s="70">
        <v>563.37</v>
      </c>
      <c r="C8" s="35" t="s">
        <v>94</v>
      </c>
      <c r="D8" s="70">
        <v>55.49</v>
      </c>
    </row>
    <row r="9" spans="1:4">
      <c r="A9" s="9" t="s">
        <v>95</v>
      </c>
      <c r="B9" s="70"/>
      <c r="C9" s="35" t="s">
        <v>24</v>
      </c>
      <c r="D9" s="70">
        <v>55.49</v>
      </c>
    </row>
    <row r="10" spans="1:4">
      <c r="A10" s="40" t="s">
        <v>96</v>
      </c>
      <c r="B10" s="70">
        <v>6</v>
      </c>
      <c r="C10" s="35" t="s">
        <v>26</v>
      </c>
      <c r="D10" s="70">
        <v>32.06</v>
      </c>
    </row>
    <row r="11" spans="1:4">
      <c r="A11" s="77"/>
      <c r="B11" s="70"/>
      <c r="C11" s="35" t="s">
        <v>28</v>
      </c>
      <c r="D11" s="70">
        <v>16.03</v>
      </c>
    </row>
    <row r="12" spans="1:4">
      <c r="A12" s="77"/>
      <c r="B12" s="7"/>
      <c r="C12" s="35" t="s">
        <v>30</v>
      </c>
      <c r="D12" s="70">
        <v>7.4</v>
      </c>
    </row>
    <row r="13" spans="1:4">
      <c r="A13" s="65"/>
      <c r="B13" s="7"/>
      <c r="C13" s="35" t="s">
        <v>97</v>
      </c>
      <c r="D13" s="70">
        <v>14.74</v>
      </c>
    </row>
    <row r="14" spans="1:4">
      <c r="A14" s="65"/>
      <c r="B14" s="7"/>
      <c r="C14" s="35" t="s">
        <v>34</v>
      </c>
      <c r="D14" s="70">
        <f>D15+D16+D17</f>
        <v>14.74</v>
      </c>
    </row>
    <row r="15" spans="1:4">
      <c r="A15" s="23"/>
      <c r="B15" s="88"/>
      <c r="C15" s="35" t="s">
        <v>36</v>
      </c>
      <c r="D15" s="70">
        <v>2.45</v>
      </c>
    </row>
    <row r="16" spans="1:4">
      <c r="A16" s="23"/>
      <c r="B16" s="88"/>
      <c r="C16" s="35" t="s">
        <v>38</v>
      </c>
      <c r="D16" s="70">
        <v>7.96</v>
      </c>
    </row>
    <row r="17" spans="1:4">
      <c r="A17" s="23"/>
      <c r="B17" s="88"/>
      <c r="C17" s="35" t="s">
        <v>39</v>
      </c>
      <c r="D17" s="70">
        <v>4.33</v>
      </c>
    </row>
    <row r="18" spans="1:4">
      <c r="A18" s="23"/>
      <c r="B18" s="88"/>
      <c r="C18" s="35" t="s">
        <v>98</v>
      </c>
      <c r="D18" s="70">
        <v>403.06</v>
      </c>
    </row>
    <row r="19" spans="1:4">
      <c r="A19" s="23"/>
      <c r="B19" s="88"/>
      <c r="C19" s="35" t="s">
        <v>41</v>
      </c>
      <c r="D19" s="70">
        <f>D20+D21+D22</f>
        <v>403.06</v>
      </c>
    </row>
    <row r="20" spans="1:4">
      <c r="A20" s="23"/>
      <c r="B20" s="88"/>
      <c r="C20" s="35" t="s">
        <v>42</v>
      </c>
      <c r="D20" s="70">
        <v>381.71</v>
      </c>
    </row>
    <row r="21" spans="1:4">
      <c r="A21" s="23"/>
      <c r="B21" s="88"/>
      <c r="C21" s="7" t="s">
        <v>99</v>
      </c>
      <c r="D21" s="70">
        <v>4.25</v>
      </c>
    </row>
    <row r="22" spans="1:4">
      <c r="A22" s="23"/>
      <c r="B22" s="88"/>
      <c r="C22" s="35" t="s">
        <v>100</v>
      </c>
      <c r="D22" s="70">
        <v>17.1</v>
      </c>
    </row>
    <row r="23" spans="1:4">
      <c r="A23" s="23"/>
      <c r="B23" s="88"/>
      <c r="C23" s="35" t="s">
        <v>101</v>
      </c>
      <c r="D23" s="70">
        <v>90.08</v>
      </c>
    </row>
    <row r="24" spans="1:4">
      <c r="A24" s="23"/>
      <c r="B24" s="88"/>
      <c r="C24" s="35" t="s">
        <v>46</v>
      </c>
      <c r="D24" s="70">
        <v>90.08</v>
      </c>
    </row>
    <row r="25" spans="1:4">
      <c r="A25" s="23"/>
      <c r="B25" s="88"/>
      <c r="C25" s="35" t="s">
        <v>47</v>
      </c>
      <c r="D25" s="70">
        <v>45.04</v>
      </c>
    </row>
    <row r="26" spans="1:4">
      <c r="A26" s="23"/>
      <c r="B26" s="88"/>
      <c r="C26" s="35" t="s">
        <v>48</v>
      </c>
      <c r="D26" s="70">
        <v>45.04</v>
      </c>
    </row>
    <row r="27" spans="1:4">
      <c r="A27" s="40"/>
      <c r="B27" s="88"/>
      <c r="C27" s="35" t="s">
        <v>102</v>
      </c>
      <c r="D27" s="70">
        <v>6</v>
      </c>
    </row>
    <row r="28" spans="1:4">
      <c r="A28" s="40"/>
      <c r="B28" s="88"/>
      <c r="C28" s="35" t="s">
        <v>50</v>
      </c>
      <c r="D28" s="70">
        <v>6</v>
      </c>
    </row>
    <row r="29" spans="1:4">
      <c r="A29" s="40"/>
      <c r="B29" s="88"/>
      <c r="C29" s="35" t="s">
        <v>51</v>
      </c>
      <c r="D29" s="70">
        <v>6</v>
      </c>
    </row>
    <row r="30" spans="1:4">
      <c r="A30" s="40"/>
      <c r="B30" s="88"/>
      <c r="C30" s="89"/>
      <c r="D30" s="90"/>
    </row>
    <row r="31" spans="1:4">
      <c r="A31" s="77" t="s">
        <v>103</v>
      </c>
      <c r="B31" s="88"/>
      <c r="C31" s="35" t="s">
        <v>104</v>
      </c>
      <c r="D31" s="7"/>
    </row>
    <row r="32" spans="1:4">
      <c r="A32" s="91" t="s">
        <v>93</v>
      </c>
      <c r="B32" s="88"/>
      <c r="C32" s="89"/>
      <c r="D32" s="90"/>
    </row>
    <row r="33" spans="1:4">
      <c r="A33" s="91" t="s">
        <v>105</v>
      </c>
      <c r="B33" s="88"/>
      <c r="C33" s="89"/>
      <c r="D33" s="90"/>
    </row>
    <row r="34" spans="1:4">
      <c r="A34" s="40" t="s">
        <v>96</v>
      </c>
      <c r="B34" s="88"/>
      <c r="C34" s="89"/>
      <c r="D34" s="90"/>
    </row>
    <row r="35" spans="1:4">
      <c r="A35" s="40"/>
      <c r="B35" s="90"/>
      <c r="C35" s="89"/>
      <c r="D35" s="90"/>
    </row>
    <row r="36" spans="1:4">
      <c r="A36" s="40" t="s">
        <v>106</v>
      </c>
      <c r="B36" s="90"/>
      <c r="C36" s="89"/>
      <c r="D36" s="90"/>
    </row>
    <row r="37" spans="1:4">
      <c r="A37" s="23" t="s">
        <v>61</v>
      </c>
      <c r="B37" s="88">
        <v>569.37</v>
      </c>
      <c r="C37" s="23" t="s">
        <v>62</v>
      </c>
      <c r="D37" s="23">
        <v>569.37</v>
      </c>
    </row>
    <row r="39" spans="1:2">
      <c r="A39" s="6" t="s">
        <v>107</v>
      </c>
      <c r="B39" s="6"/>
    </row>
  </sheetData>
  <pageMargins left="0.86" right="0.75" top="0.42" bottom="0.17" header="0.42" footer="0.18"/>
  <pageSetup paperSize="9" scale="99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33"/>
  <sheetViews>
    <sheetView tabSelected="1" workbookViewId="0">
      <selection activeCell="H8" sqref="H8"/>
    </sheetView>
  </sheetViews>
  <sheetFormatPr defaultColWidth="6.875" defaultRowHeight="20.1" customHeight="1"/>
  <cols>
    <col min="1" max="1" width="10.375" style="12" customWidth="1"/>
    <col min="2" max="2" width="35.625" style="13" customWidth="1"/>
    <col min="3" max="3" width="14.875" style="13" customWidth="1"/>
    <col min="4" max="4" width="13.875" style="14" customWidth="1"/>
    <col min="5" max="5" width="12.5" style="14" customWidth="1"/>
    <col min="6" max="6" width="13.625" style="14" customWidth="1"/>
    <col min="7" max="244" width="14.625" style="13" customWidth="1"/>
    <col min="245" max="252" width="6.875" customWidth="1"/>
  </cols>
  <sheetData>
    <row r="1" s="6" customFormat="1" customHeight="1" spans="1:8">
      <c r="A1" s="66"/>
      <c r="B1" s="1"/>
      <c r="C1" s="1"/>
      <c r="D1" s="14"/>
      <c r="E1" s="14"/>
      <c r="F1" s="14"/>
      <c r="G1" s="13"/>
      <c r="H1" s="13"/>
    </row>
    <row r="2" s="6" customFormat="1" ht="18.75" customHeight="1" spans="1:8">
      <c r="A2" s="66"/>
      <c r="B2" s="1"/>
      <c r="C2" s="1"/>
      <c r="D2" s="14"/>
      <c r="E2" s="14"/>
      <c r="G2" s="13"/>
      <c r="H2" s="15" t="s">
        <v>108</v>
      </c>
    </row>
    <row r="3" s="11" customFormat="1" ht="24" customHeight="1" spans="1:244">
      <c r="A3" s="16" t="s">
        <v>109</v>
      </c>
      <c r="B3" s="17"/>
      <c r="C3" s="17"/>
      <c r="D3" s="17"/>
      <c r="E3" s="17"/>
      <c r="F3" s="17"/>
      <c r="G3" s="50"/>
      <c r="H3" s="50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customHeight="1" spans="1:8">
      <c r="A4" s="67" t="s">
        <v>3</v>
      </c>
      <c r="B4" s="21"/>
      <c r="C4" s="21"/>
      <c r="D4" s="22"/>
      <c r="E4" s="22"/>
      <c r="H4" s="2" t="s">
        <v>4</v>
      </c>
    </row>
    <row r="5" customHeight="1" spans="1:8">
      <c r="A5" s="23" t="s">
        <v>110</v>
      </c>
      <c r="B5" s="24"/>
      <c r="C5" s="68" t="s">
        <v>111</v>
      </c>
      <c r="D5" s="25" t="s">
        <v>112</v>
      </c>
      <c r="E5" s="26"/>
      <c r="F5" s="27"/>
      <c r="G5" s="25" t="s">
        <v>113</v>
      </c>
      <c r="H5" s="27"/>
    </row>
    <row r="6" s="12" customFormat="1" ht="23.25" customHeight="1" spans="1:8">
      <c r="A6" s="28" t="s">
        <v>114</v>
      </c>
      <c r="B6" s="29" t="s">
        <v>115</v>
      </c>
      <c r="C6" s="29"/>
      <c r="D6" s="30" t="s">
        <v>16</v>
      </c>
      <c r="E6" s="30" t="s">
        <v>82</v>
      </c>
      <c r="F6" s="30" t="s">
        <v>83</v>
      </c>
      <c r="G6" s="30" t="s">
        <v>116</v>
      </c>
      <c r="H6" s="30" t="s">
        <v>117</v>
      </c>
    </row>
    <row r="7" s="12" customFormat="1" ht="21.6" customHeight="1" spans="1:8">
      <c r="A7" s="31" t="s">
        <v>16</v>
      </c>
      <c r="B7" s="32"/>
      <c r="C7" s="23">
        <f>C8+C14+C19+C24+C28</f>
        <v>687.62</v>
      </c>
      <c r="D7" s="33">
        <f>D8+D14+D24+D28+D19</f>
        <v>569.37</v>
      </c>
      <c r="E7" s="33">
        <f>E8+E14+E19+E24</f>
        <v>542.02</v>
      </c>
      <c r="F7" s="33">
        <v>27.35</v>
      </c>
      <c r="G7" s="57">
        <f>D7-C7</f>
        <v>-118.25</v>
      </c>
      <c r="H7" s="69">
        <f>G7/C7</f>
        <v>-0.171969983421076</v>
      </c>
    </row>
    <row r="8" ht="21.6" customHeight="1" spans="1:8">
      <c r="A8" s="34">
        <v>208</v>
      </c>
      <c r="B8" s="35" t="s">
        <v>10</v>
      </c>
      <c r="C8" s="70">
        <v>56.9</v>
      </c>
      <c r="D8" s="36">
        <f>E8+F8</f>
        <v>55.49</v>
      </c>
      <c r="E8" s="70">
        <v>55.49</v>
      </c>
      <c r="F8" s="36"/>
      <c r="G8" s="57">
        <f>D8-C8</f>
        <v>-1.41</v>
      </c>
      <c r="H8" s="69">
        <f>G8/C8</f>
        <v>-0.024780316344464</v>
      </c>
    </row>
    <row r="9" ht="21.6" customHeight="1" spans="1:8">
      <c r="A9" s="71" t="s">
        <v>118</v>
      </c>
      <c r="B9" s="35" t="s">
        <v>24</v>
      </c>
      <c r="C9" s="70">
        <v>56.9</v>
      </c>
      <c r="D9" s="36">
        <f t="shared" ref="D9:D30" si="0">E9+F9</f>
        <v>55.49</v>
      </c>
      <c r="E9" s="70">
        <v>55.49</v>
      </c>
      <c r="F9" s="72"/>
      <c r="G9" s="57">
        <f t="shared" ref="G9:G30" si="1">D9-C9</f>
        <v>-1.41</v>
      </c>
      <c r="H9" s="69">
        <f t="shared" ref="H9:H30" si="2">G9/C9</f>
        <v>-0.0247803163444639</v>
      </c>
    </row>
    <row r="10" ht="21.6" customHeight="1" spans="1:8">
      <c r="A10" s="71" t="s">
        <v>119</v>
      </c>
      <c r="B10" s="35" t="s">
        <v>120</v>
      </c>
      <c r="C10" s="70">
        <v>8.03</v>
      </c>
      <c r="D10" s="36">
        <f t="shared" si="0"/>
        <v>7.4</v>
      </c>
      <c r="E10" s="70">
        <v>7.4</v>
      </c>
      <c r="F10" s="72"/>
      <c r="G10" s="57">
        <f t="shared" si="1"/>
        <v>-0.629999999999999</v>
      </c>
      <c r="H10" s="69">
        <f t="shared" si="2"/>
        <v>-0.0784557907845578</v>
      </c>
    </row>
    <row r="11" ht="21.6" customHeight="1" spans="1:8">
      <c r="A11" s="71" t="s">
        <v>121</v>
      </c>
      <c r="B11" s="35" t="s">
        <v>122</v>
      </c>
      <c r="C11" s="70">
        <v>1.06</v>
      </c>
      <c r="D11" s="36">
        <f t="shared" si="0"/>
        <v>0</v>
      </c>
      <c r="E11" s="70">
        <v>0</v>
      </c>
      <c r="F11" s="72"/>
      <c r="G11" s="57">
        <f t="shared" si="1"/>
        <v>-1.06</v>
      </c>
      <c r="H11" s="69">
        <f t="shared" si="2"/>
        <v>-1</v>
      </c>
    </row>
    <row r="12" ht="21.6" customHeight="1" spans="1:8">
      <c r="A12" s="71" t="s">
        <v>123</v>
      </c>
      <c r="B12" s="35" t="s">
        <v>26</v>
      </c>
      <c r="C12" s="70">
        <v>31.87</v>
      </c>
      <c r="D12" s="36">
        <f t="shared" si="0"/>
        <v>32.06</v>
      </c>
      <c r="E12" s="70">
        <v>32.06</v>
      </c>
      <c r="F12" s="73"/>
      <c r="G12" s="57">
        <f t="shared" si="1"/>
        <v>0.190000000000001</v>
      </c>
      <c r="H12" s="69">
        <f t="shared" si="2"/>
        <v>0.00596171948540952</v>
      </c>
    </row>
    <row r="13" ht="21.6" customHeight="1" spans="1:8">
      <c r="A13" s="71" t="s">
        <v>124</v>
      </c>
      <c r="B13" s="35" t="s">
        <v>28</v>
      </c>
      <c r="C13" s="70">
        <v>15.94</v>
      </c>
      <c r="D13" s="36">
        <f t="shared" si="0"/>
        <v>16.03</v>
      </c>
      <c r="E13" s="70">
        <v>16.03</v>
      </c>
      <c r="F13" s="73"/>
      <c r="G13" s="57">
        <f t="shared" si="1"/>
        <v>0.0900000000000016</v>
      </c>
      <c r="H13" s="69">
        <f t="shared" si="2"/>
        <v>0.00564617314931001</v>
      </c>
    </row>
    <row r="14" ht="21.6" customHeight="1" spans="1:8">
      <c r="A14" s="23">
        <v>210</v>
      </c>
      <c r="B14" s="35" t="s">
        <v>32</v>
      </c>
      <c r="C14" s="70">
        <v>14.82</v>
      </c>
      <c r="D14" s="36">
        <f t="shared" si="0"/>
        <v>14.74</v>
      </c>
      <c r="E14" s="70">
        <v>14.74</v>
      </c>
      <c r="F14" s="33"/>
      <c r="G14" s="57">
        <f t="shared" si="1"/>
        <v>-0.0800000000000001</v>
      </c>
      <c r="H14" s="69">
        <f t="shared" si="2"/>
        <v>-0.00539811066126856</v>
      </c>
    </row>
    <row r="15" ht="21.6" customHeight="1" spans="1:8">
      <c r="A15" s="23">
        <v>21011</v>
      </c>
      <c r="B15" s="35" t="s">
        <v>34</v>
      </c>
      <c r="C15" s="70">
        <v>14.82</v>
      </c>
      <c r="D15" s="36">
        <f t="shared" si="0"/>
        <v>14.74</v>
      </c>
      <c r="E15" s="70">
        <f>E16+E17+E18</f>
        <v>14.74</v>
      </c>
      <c r="F15" s="33"/>
      <c r="G15" s="57">
        <f t="shared" si="1"/>
        <v>-0.0800000000000001</v>
      </c>
      <c r="H15" s="69">
        <f t="shared" si="2"/>
        <v>-0.00539811066126856</v>
      </c>
    </row>
    <row r="16" ht="21.6" customHeight="1" spans="1:8">
      <c r="A16" s="23">
        <v>2101101</v>
      </c>
      <c r="B16" s="35" t="s">
        <v>36</v>
      </c>
      <c r="C16" s="70">
        <v>3.17</v>
      </c>
      <c r="D16" s="36">
        <f t="shared" si="0"/>
        <v>2.45</v>
      </c>
      <c r="E16" s="70">
        <v>2.45</v>
      </c>
      <c r="F16" s="33"/>
      <c r="G16" s="57">
        <f t="shared" si="1"/>
        <v>-0.72</v>
      </c>
      <c r="H16" s="69">
        <f t="shared" si="2"/>
        <v>-0.227129337539432</v>
      </c>
    </row>
    <row r="17" ht="21.6" customHeight="1" spans="1:8">
      <c r="A17" s="23">
        <v>2101102</v>
      </c>
      <c r="B17" s="35" t="s">
        <v>38</v>
      </c>
      <c r="C17" s="70">
        <v>6.82</v>
      </c>
      <c r="D17" s="36">
        <f t="shared" si="0"/>
        <v>7.96</v>
      </c>
      <c r="E17" s="70">
        <v>7.96</v>
      </c>
      <c r="F17" s="33"/>
      <c r="G17" s="57">
        <f t="shared" si="1"/>
        <v>1.14</v>
      </c>
      <c r="H17" s="69">
        <f t="shared" si="2"/>
        <v>0.167155425219941</v>
      </c>
    </row>
    <row r="18" ht="21.6" customHeight="1" spans="1:8">
      <c r="A18" s="23">
        <v>2101103</v>
      </c>
      <c r="B18" s="35" t="s">
        <v>39</v>
      </c>
      <c r="C18" s="70">
        <v>4.83</v>
      </c>
      <c r="D18" s="36">
        <f t="shared" si="0"/>
        <v>4.33</v>
      </c>
      <c r="E18" s="70">
        <v>4.33</v>
      </c>
      <c r="F18" s="33"/>
      <c r="G18" s="57">
        <f t="shared" si="1"/>
        <v>-0.5</v>
      </c>
      <c r="H18" s="69">
        <f t="shared" si="2"/>
        <v>-0.10351966873706</v>
      </c>
    </row>
    <row r="19" ht="21.6" customHeight="1" spans="1:8">
      <c r="A19" s="23">
        <v>215</v>
      </c>
      <c r="B19" s="35" t="s">
        <v>40</v>
      </c>
      <c r="C19" s="70">
        <v>461.59</v>
      </c>
      <c r="D19" s="36">
        <v>403.06</v>
      </c>
      <c r="E19" s="70">
        <v>381.71</v>
      </c>
      <c r="F19" s="33">
        <v>21.35</v>
      </c>
      <c r="G19" s="57">
        <f t="shared" si="1"/>
        <v>-58.53</v>
      </c>
      <c r="H19" s="69">
        <f t="shared" si="2"/>
        <v>-0.126800840572803</v>
      </c>
    </row>
    <row r="20" ht="21.6" customHeight="1" spans="1:8">
      <c r="A20" s="23">
        <v>21507</v>
      </c>
      <c r="B20" s="35" t="s">
        <v>41</v>
      </c>
      <c r="C20" s="70">
        <v>461.59</v>
      </c>
      <c r="D20" s="36">
        <f>E20+F20</f>
        <v>403.06</v>
      </c>
      <c r="E20" s="70">
        <f>E21+E22+E23</f>
        <v>381.71</v>
      </c>
      <c r="F20" s="33">
        <v>21.35</v>
      </c>
      <c r="G20" s="57">
        <f t="shared" si="1"/>
        <v>-58.53</v>
      </c>
      <c r="H20" s="69">
        <f t="shared" si="2"/>
        <v>-0.126800840572803</v>
      </c>
    </row>
    <row r="21" ht="21.6" customHeight="1" spans="1:8">
      <c r="A21" s="23">
        <v>2150701</v>
      </c>
      <c r="B21" s="35" t="s">
        <v>42</v>
      </c>
      <c r="C21" s="70">
        <v>459.17</v>
      </c>
      <c r="D21" s="36">
        <f t="shared" si="0"/>
        <v>381.71</v>
      </c>
      <c r="E21" s="70">
        <v>381.71</v>
      </c>
      <c r="F21" s="33"/>
      <c r="G21" s="57">
        <f t="shared" si="1"/>
        <v>-77.46</v>
      </c>
      <c r="H21" s="69">
        <f t="shared" si="2"/>
        <v>-0.168695690049437</v>
      </c>
    </row>
    <row r="22" ht="21.6" customHeight="1" spans="1:8">
      <c r="A22" s="23">
        <v>2150702</v>
      </c>
      <c r="B22" s="7" t="s">
        <v>125</v>
      </c>
      <c r="C22" s="70">
        <v>0</v>
      </c>
      <c r="D22" s="36">
        <f t="shared" si="0"/>
        <v>4.25</v>
      </c>
      <c r="E22" s="70"/>
      <c r="F22" s="33">
        <v>4.25</v>
      </c>
      <c r="G22" s="57">
        <f t="shared" si="1"/>
        <v>4.25</v>
      </c>
      <c r="H22" s="74">
        <v>0</v>
      </c>
    </row>
    <row r="23" ht="21.6" customHeight="1" spans="1:8">
      <c r="A23" s="23">
        <v>2150799</v>
      </c>
      <c r="B23" s="35" t="s">
        <v>126</v>
      </c>
      <c r="C23" s="70">
        <v>2.42</v>
      </c>
      <c r="D23" s="36">
        <f t="shared" si="0"/>
        <v>17.1</v>
      </c>
      <c r="E23" s="70"/>
      <c r="F23" s="33">
        <v>17.1</v>
      </c>
      <c r="G23" s="57">
        <f t="shared" si="1"/>
        <v>14.68</v>
      </c>
      <c r="H23" s="69">
        <f t="shared" si="2"/>
        <v>6.06611570247934</v>
      </c>
    </row>
    <row r="24" ht="21.6" customHeight="1" spans="1:8">
      <c r="A24" s="23">
        <v>221</v>
      </c>
      <c r="B24" s="35" t="s">
        <v>45</v>
      </c>
      <c r="C24" s="70">
        <v>84.59</v>
      </c>
      <c r="D24" s="36">
        <f t="shared" si="0"/>
        <v>90.08</v>
      </c>
      <c r="E24" s="70">
        <v>90.08</v>
      </c>
      <c r="F24" s="33"/>
      <c r="G24" s="57">
        <f t="shared" si="1"/>
        <v>5.48999999999999</v>
      </c>
      <c r="H24" s="69">
        <f t="shared" si="2"/>
        <v>0.0649012885683886</v>
      </c>
    </row>
    <row r="25" ht="21.6" customHeight="1" spans="1:8">
      <c r="A25" s="23">
        <v>22102</v>
      </c>
      <c r="B25" s="35" t="s">
        <v>46</v>
      </c>
      <c r="C25" s="70">
        <v>84.59</v>
      </c>
      <c r="D25" s="36">
        <f t="shared" si="0"/>
        <v>90.08</v>
      </c>
      <c r="E25" s="70">
        <v>90.08</v>
      </c>
      <c r="F25" s="33"/>
      <c r="G25" s="57">
        <f t="shared" si="1"/>
        <v>5.48999999999999</v>
      </c>
      <c r="H25" s="69">
        <f t="shared" si="2"/>
        <v>0.0649012885683886</v>
      </c>
    </row>
    <row r="26" ht="21.6" customHeight="1" spans="1:8">
      <c r="A26" s="23">
        <v>2210201</v>
      </c>
      <c r="B26" s="35" t="s">
        <v>47</v>
      </c>
      <c r="C26" s="70">
        <v>42.13</v>
      </c>
      <c r="D26" s="36">
        <f t="shared" si="0"/>
        <v>45.04</v>
      </c>
      <c r="E26" s="70">
        <v>45.04</v>
      </c>
      <c r="F26" s="33"/>
      <c r="G26" s="57">
        <f t="shared" si="1"/>
        <v>2.91</v>
      </c>
      <c r="H26" s="69">
        <f t="shared" si="2"/>
        <v>0.0690719202468549</v>
      </c>
    </row>
    <row r="27" ht="21.6" customHeight="1" spans="1:8">
      <c r="A27" s="23">
        <v>2210203</v>
      </c>
      <c r="B27" s="35" t="s">
        <v>48</v>
      </c>
      <c r="C27" s="70">
        <v>42.46</v>
      </c>
      <c r="D27" s="36">
        <f t="shared" si="0"/>
        <v>45.04</v>
      </c>
      <c r="E27" s="70">
        <v>45.04</v>
      </c>
      <c r="F27" s="33"/>
      <c r="G27" s="57">
        <f t="shared" si="1"/>
        <v>2.58</v>
      </c>
      <c r="H27" s="69">
        <f t="shared" si="2"/>
        <v>0.0607630711257654</v>
      </c>
    </row>
    <row r="28" ht="21.6" customHeight="1" spans="1:8">
      <c r="A28" s="23">
        <v>223</v>
      </c>
      <c r="B28" s="35" t="s">
        <v>49</v>
      </c>
      <c r="C28" s="70">
        <v>69.72</v>
      </c>
      <c r="D28" s="36">
        <f t="shared" si="0"/>
        <v>6</v>
      </c>
      <c r="E28" s="75"/>
      <c r="F28" s="70">
        <v>6</v>
      </c>
      <c r="G28" s="57">
        <f t="shared" si="1"/>
        <v>-63.72</v>
      </c>
      <c r="H28" s="69">
        <f t="shared" si="2"/>
        <v>-0.91394148020654</v>
      </c>
    </row>
    <row r="29" ht="21.6" customHeight="1" spans="1:8">
      <c r="A29" s="23">
        <v>22302</v>
      </c>
      <c r="B29" s="35" t="s">
        <v>50</v>
      </c>
      <c r="C29" s="70">
        <v>69.72</v>
      </c>
      <c r="D29" s="36">
        <f t="shared" si="0"/>
        <v>6</v>
      </c>
      <c r="E29" s="75"/>
      <c r="F29" s="70">
        <v>6</v>
      </c>
      <c r="G29" s="57">
        <f t="shared" si="1"/>
        <v>-63.72</v>
      </c>
      <c r="H29" s="69">
        <f t="shared" si="2"/>
        <v>-0.91394148020654</v>
      </c>
    </row>
    <row r="30" ht="21.6" customHeight="1" spans="1:8">
      <c r="A30" s="23">
        <v>2230299</v>
      </c>
      <c r="B30" s="35" t="s">
        <v>51</v>
      </c>
      <c r="C30" s="70">
        <v>69.72</v>
      </c>
      <c r="D30" s="36">
        <f t="shared" si="0"/>
        <v>6</v>
      </c>
      <c r="E30" s="76"/>
      <c r="F30" s="70">
        <v>6</v>
      </c>
      <c r="G30" s="57">
        <f t="shared" si="1"/>
        <v>-63.72</v>
      </c>
      <c r="H30" s="69">
        <f t="shared" si="2"/>
        <v>-0.91394148020654</v>
      </c>
    </row>
    <row r="31" ht="21.6" customHeight="1" spans="1:8">
      <c r="A31" s="23"/>
      <c r="B31" s="7"/>
      <c r="C31" s="7"/>
      <c r="D31" s="41"/>
      <c r="E31" s="41"/>
      <c r="F31" s="41"/>
      <c r="G31" s="77"/>
      <c r="H31" s="77"/>
    </row>
    <row r="33" customHeight="1" spans="1:3">
      <c r="A33" s="42" t="s">
        <v>107</v>
      </c>
      <c r="B33" s="42"/>
      <c r="C33" s="42"/>
    </row>
  </sheetData>
  <mergeCells count="8">
    <mergeCell ref="A1:B1"/>
    <mergeCell ref="A3:H3"/>
    <mergeCell ref="A5:B5"/>
    <mergeCell ref="D5:F5"/>
    <mergeCell ref="G5:H5"/>
    <mergeCell ref="A7:B7"/>
    <mergeCell ref="A33:B33"/>
    <mergeCell ref="C5:C6"/>
  </mergeCells>
  <pageMargins left="0.86" right="0.75" top="0.42" bottom="0.17" header="0.42" footer="0.18"/>
  <pageSetup paperSize="9" scale="76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workbookViewId="0">
      <selection activeCell="C12" sqref="C12"/>
    </sheetView>
  </sheetViews>
  <sheetFormatPr defaultColWidth="9" defaultRowHeight="14.25" outlineLevelCol="4"/>
  <cols>
    <col min="1" max="1" width="22" customWidth="1"/>
    <col min="2" max="2" width="26" style="5" customWidth="1"/>
    <col min="3" max="3" width="19.75" customWidth="1"/>
    <col min="4" max="4" width="19.75" style="46" customWidth="1"/>
    <col min="5" max="5" width="17" customWidth="1"/>
  </cols>
  <sheetData>
    <row r="1" spans="1:1">
      <c r="A1" s="47"/>
    </row>
    <row r="2" s="6" customFormat="1" ht="12" spans="1:5">
      <c r="A2" s="13"/>
      <c r="B2" s="48"/>
      <c r="D2" s="49"/>
      <c r="E2" s="2" t="s">
        <v>127</v>
      </c>
    </row>
    <row r="3" s="45" customFormat="1" ht="25.5" customHeight="1" spans="1:5">
      <c r="A3" s="4" t="s">
        <v>128</v>
      </c>
      <c r="B3" s="5"/>
      <c r="C3" s="5"/>
      <c r="D3" s="46"/>
      <c r="E3" s="50"/>
    </row>
    <row r="4" s="6" customFormat="1" ht="26.25" customHeight="1" spans="1:5">
      <c r="A4" s="51" t="s">
        <v>81</v>
      </c>
      <c r="B4" s="48"/>
      <c r="D4" s="49"/>
      <c r="E4" s="2" t="s">
        <v>4</v>
      </c>
    </row>
    <row r="5" ht="21.6" customHeight="1" spans="1:5">
      <c r="A5" s="52" t="s">
        <v>129</v>
      </c>
      <c r="B5" s="32"/>
      <c r="C5" s="53" t="s">
        <v>130</v>
      </c>
      <c r="D5" s="54"/>
      <c r="E5" s="55"/>
    </row>
    <row r="6" ht="21.6" customHeight="1" spans="1:5">
      <c r="A6" s="7" t="s">
        <v>114</v>
      </c>
      <c r="B6" s="7" t="s">
        <v>115</v>
      </c>
      <c r="C6" s="7" t="s">
        <v>16</v>
      </c>
      <c r="D6" s="56" t="s">
        <v>131</v>
      </c>
      <c r="E6" s="57" t="s">
        <v>132</v>
      </c>
    </row>
    <row r="7" ht="21.6" customHeight="1" spans="1:5">
      <c r="A7" s="58" t="s">
        <v>16</v>
      </c>
      <c r="B7" s="59"/>
      <c r="C7" s="60">
        <f>D7+E7</f>
        <v>542.02</v>
      </c>
      <c r="D7" s="7">
        <v>502.75</v>
      </c>
      <c r="E7" s="7">
        <v>39.27</v>
      </c>
    </row>
    <row r="8" ht="21.6" customHeight="1" spans="1:5">
      <c r="A8" s="61">
        <v>301</v>
      </c>
      <c r="B8" s="62" t="s">
        <v>133</v>
      </c>
      <c r="C8" s="60">
        <v>479.74</v>
      </c>
      <c r="D8" s="7">
        <v>479.74</v>
      </c>
      <c r="E8" s="7"/>
    </row>
    <row r="9" ht="21.6" customHeight="1" spans="1:5">
      <c r="A9" s="61">
        <v>30101</v>
      </c>
      <c r="B9" s="62" t="s">
        <v>134</v>
      </c>
      <c r="C9" s="60">
        <v>61.6</v>
      </c>
      <c r="D9" s="7">
        <v>61.6</v>
      </c>
      <c r="E9" s="7"/>
    </row>
    <row r="10" ht="21.6" customHeight="1" spans="1:5">
      <c r="A10" s="61">
        <v>30102</v>
      </c>
      <c r="B10" s="62" t="s">
        <v>135</v>
      </c>
      <c r="C10" s="60">
        <v>30.16</v>
      </c>
      <c r="D10" s="7">
        <v>30.16</v>
      </c>
      <c r="E10" s="7"/>
    </row>
    <row r="11" ht="21.6" customHeight="1" spans="1:5">
      <c r="A11" s="61">
        <v>30103</v>
      </c>
      <c r="B11" s="62" t="s">
        <v>136</v>
      </c>
      <c r="C11" s="60">
        <v>53.2</v>
      </c>
      <c r="D11" s="7">
        <v>53.2</v>
      </c>
      <c r="E11" s="7"/>
    </row>
    <row r="12" ht="21.6" customHeight="1" spans="1:5">
      <c r="A12" s="61">
        <v>30107</v>
      </c>
      <c r="B12" s="62" t="s">
        <v>137</v>
      </c>
      <c r="C12" s="60">
        <v>180.39</v>
      </c>
      <c r="D12" s="7">
        <v>180.39</v>
      </c>
      <c r="E12" s="7"/>
    </row>
    <row r="13" ht="21.6" customHeight="1" spans="1:5">
      <c r="A13" s="61">
        <v>30108</v>
      </c>
      <c r="B13" s="62" t="s">
        <v>138</v>
      </c>
      <c r="C13" s="60">
        <v>32.06</v>
      </c>
      <c r="D13" s="7">
        <v>32.06</v>
      </c>
      <c r="E13" s="7"/>
    </row>
    <row r="14" ht="21.6" customHeight="1" spans="1:5">
      <c r="A14" s="61">
        <v>30109</v>
      </c>
      <c r="B14" s="62" t="s">
        <v>139</v>
      </c>
      <c r="C14" s="60">
        <v>16.03</v>
      </c>
      <c r="D14" s="7">
        <v>16.03</v>
      </c>
      <c r="E14" s="7"/>
    </row>
    <row r="15" ht="21.6" customHeight="1" spans="1:5">
      <c r="A15" s="61">
        <v>30110</v>
      </c>
      <c r="B15" s="62" t="s">
        <v>140</v>
      </c>
      <c r="C15" s="60">
        <v>10.41</v>
      </c>
      <c r="D15" s="7">
        <v>10.41</v>
      </c>
      <c r="E15" s="7"/>
    </row>
    <row r="16" ht="21.6" customHeight="1" spans="1:5">
      <c r="A16" s="61">
        <v>30111</v>
      </c>
      <c r="B16" s="62" t="s">
        <v>141</v>
      </c>
      <c r="C16" s="60">
        <v>4.33</v>
      </c>
      <c r="D16" s="7">
        <v>4.33</v>
      </c>
      <c r="E16" s="7"/>
    </row>
    <row r="17" ht="21.6" customHeight="1" spans="1:5">
      <c r="A17" s="61">
        <v>30112</v>
      </c>
      <c r="B17" s="62" t="s">
        <v>142</v>
      </c>
      <c r="C17" s="60">
        <v>1.48</v>
      </c>
      <c r="D17" s="7">
        <v>1.48</v>
      </c>
      <c r="E17" s="7"/>
    </row>
    <row r="18" ht="21.6" customHeight="1" spans="1:5">
      <c r="A18" s="61">
        <v>30113</v>
      </c>
      <c r="B18" s="62" t="s">
        <v>143</v>
      </c>
      <c r="C18" s="60">
        <v>90.08</v>
      </c>
      <c r="D18" s="7">
        <v>90.08</v>
      </c>
      <c r="E18" s="7"/>
    </row>
    <row r="19" ht="21.6" customHeight="1" spans="1:5">
      <c r="A19" s="61">
        <v>302</v>
      </c>
      <c r="B19" s="62" t="s">
        <v>144</v>
      </c>
      <c r="C19" s="60">
        <v>39.27</v>
      </c>
      <c r="D19" s="7"/>
      <c r="E19" s="60">
        <v>39.27</v>
      </c>
    </row>
    <row r="20" ht="21.6" customHeight="1" spans="1:5">
      <c r="A20" s="61">
        <v>30201</v>
      </c>
      <c r="B20" s="62" t="s">
        <v>145</v>
      </c>
      <c r="C20" s="60">
        <v>10</v>
      </c>
      <c r="D20" s="7"/>
      <c r="E20" s="60">
        <v>10</v>
      </c>
    </row>
    <row r="21" ht="21.6" customHeight="1" spans="1:5">
      <c r="A21" s="61">
        <v>30202</v>
      </c>
      <c r="B21" s="62" t="s">
        <v>146</v>
      </c>
      <c r="C21" s="60">
        <v>1</v>
      </c>
      <c r="D21" s="7"/>
      <c r="E21" s="60">
        <v>1</v>
      </c>
    </row>
    <row r="22" ht="21.6" customHeight="1" spans="1:5">
      <c r="A22" s="61">
        <v>30204</v>
      </c>
      <c r="B22" s="62" t="s">
        <v>147</v>
      </c>
      <c r="C22" s="60">
        <v>0.1</v>
      </c>
      <c r="D22" s="7"/>
      <c r="E22" s="60">
        <v>0.1</v>
      </c>
    </row>
    <row r="23" ht="21.6" customHeight="1" spans="1:5">
      <c r="A23" s="61">
        <v>30206</v>
      </c>
      <c r="B23" s="62" t="s">
        <v>148</v>
      </c>
      <c r="C23" s="60">
        <v>4</v>
      </c>
      <c r="D23" s="7"/>
      <c r="E23" s="60">
        <v>4</v>
      </c>
    </row>
    <row r="24" ht="21.6" customHeight="1" spans="1:5">
      <c r="A24" s="61">
        <v>30211</v>
      </c>
      <c r="B24" s="62" t="s">
        <v>149</v>
      </c>
      <c r="C24" s="60">
        <v>1</v>
      </c>
      <c r="D24" s="7"/>
      <c r="E24" s="60">
        <v>1</v>
      </c>
    </row>
    <row r="25" ht="21.6" customHeight="1" spans="1:5">
      <c r="A25" s="61">
        <v>30213</v>
      </c>
      <c r="B25" s="62" t="s">
        <v>150</v>
      </c>
      <c r="C25" s="60">
        <v>3.18</v>
      </c>
      <c r="D25" s="7"/>
      <c r="E25" s="60">
        <v>3.18</v>
      </c>
    </row>
    <row r="26" ht="21.6" customHeight="1" spans="1:5">
      <c r="A26" s="61">
        <v>30215</v>
      </c>
      <c r="B26" s="62" t="s">
        <v>151</v>
      </c>
      <c r="C26" s="60">
        <v>0.5</v>
      </c>
      <c r="D26" s="7"/>
      <c r="E26" s="60">
        <v>0.5</v>
      </c>
    </row>
    <row r="27" ht="21.6" customHeight="1" spans="1:5">
      <c r="A27" s="61">
        <v>30216</v>
      </c>
      <c r="B27" s="62" t="s">
        <v>152</v>
      </c>
      <c r="C27" s="60">
        <v>1.78</v>
      </c>
      <c r="D27" s="7"/>
      <c r="E27" s="60">
        <v>1.78</v>
      </c>
    </row>
    <row r="28" ht="21.6" customHeight="1" spans="1:5">
      <c r="A28" s="61">
        <v>30217</v>
      </c>
      <c r="B28" s="62" t="s">
        <v>153</v>
      </c>
      <c r="C28" s="60">
        <v>4</v>
      </c>
      <c r="D28" s="7"/>
      <c r="E28" s="60">
        <v>4</v>
      </c>
    </row>
    <row r="29" ht="21.6" customHeight="1" spans="1:5">
      <c r="A29" s="61">
        <v>30226</v>
      </c>
      <c r="B29" s="62" t="s">
        <v>154</v>
      </c>
      <c r="C29" s="60">
        <v>0.5</v>
      </c>
      <c r="D29" s="7"/>
      <c r="E29" s="60">
        <v>0.5</v>
      </c>
    </row>
    <row r="30" ht="21.6" customHeight="1" spans="1:5">
      <c r="A30" s="61">
        <v>30228</v>
      </c>
      <c r="B30" s="62" t="s">
        <v>155</v>
      </c>
      <c r="C30" s="60">
        <v>5.05</v>
      </c>
      <c r="D30" s="7"/>
      <c r="E30" s="60">
        <v>5.05</v>
      </c>
    </row>
    <row r="31" ht="21.6" customHeight="1" spans="1:5">
      <c r="A31" s="61">
        <v>30229</v>
      </c>
      <c r="B31" s="62" t="s">
        <v>156</v>
      </c>
      <c r="C31" s="60">
        <v>8.16</v>
      </c>
      <c r="D31" s="7"/>
      <c r="E31" s="60">
        <v>8.16</v>
      </c>
    </row>
    <row r="32" ht="21.6" customHeight="1" spans="1:5">
      <c r="A32" s="61">
        <v>303</v>
      </c>
      <c r="B32" s="62" t="s">
        <v>157</v>
      </c>
      <c r="C32" s="60">
        <v>23.01</v>
      </c>
      <c r="D32" s="7">
        <v>23.01</v>
      </c>
      <c r="E32" s="7"/>
    </row>
    <row r="33" ht="21.6" customHeight="1" spans="1:5">
      <c r="A33" s="61">
        <v>30303</v>
      </c>
      <c r="B33" s="62" t="s">
        <v>158</v>
      </c>
      <c r="C33" s="60">
        <v>11.91</v>
      </c>
      <c r="D33" s="7">
        <v>11.91</v>
      </c>
      <c r="E33" s="7"/>
    </row>
    <row r="34" ht="21.6" customHeight="1" spans="1:5">
      <c r="A34" s="61">
        <v>30307</v>
      </c>
      <c r="B34" s="62" t="s">
        <v>159</v>
      </c>
      <c r="C34" s="60">
        <v>1.91</v>
      </c>
      <c r="D34" s="7">
        <v>1.91</v>
      </c>
      <c r="E34" s="7"/>
    </row>
    <row r="35" ht="21.6" customHeight="1" spans="1:5">
      <c r="A35" s="61">
        <v>30309</v>
      </c>
      <c r="B35" s="62" t="s">
        <v>160</v>
      </c>
      <c r="C35" s="60">
        <v>0.02</v>
      </c>
      <c r="D35" s="7">
        <v>0.02</v>
      </c>
      <c r="E35" s="7"/>
    </row>
    <row r="36" ht="21.6" customHeight="1" spans="1:5">
      <c r="A36" s="61">
        <v>30399</v>
      </c>
      <c r="B36" s="62" t="s">
        <v>161</v>
      </c>
      <c r="C36" s="60">
        <v>9.17</v>
      </c>
      <c r="D36" s="7">
        <v>9.17</v>
      </c>
      <c r="E36" s="7"/>
    </row>
    <row r="37" ht="21.6" customHeight="1" spans="1:5">
      <c r="A37" s="7"/>
      <c r="B37" s="7"/>
      <c r="C37" s="63"/>
      <c r="D37" s="64"/>
      <c r="E37" s="65"/>
    </row>
    <row r="38" ht="21.6" customHeight="1" spans="1:5">
      <c r="A38" s="7"/>
      <c r="B38" s="7"/>
      <c r="C38" s="63"/>
      <c r="D38" s="64"/>
      <c r="E38" s="65"/>
    </row>
    <row r="40" spans="1:2">
      <c r="A40" s="6" t="s">
        <v>162</v>
      </c>
      <c r="B40" s="48"/>
    </row>
  </sheetData>
  <mergeCells count="4">
    <mergeCell ref="A3:E3"/>
    <mergeCell ref="A5:B5"/>
    <mergeCell ref="C5:E5"/>
    <mergeCell ref="A7:B7"/>
  </mergeCells>
  <pageMargins left="0.86" right="0.75" top="0.42" bottom="0.17" header="0.42" footer="0.18"/>
  <pageSetup paperSize="9" scale="97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0"/>
  <sheetViews>
    <sheetView topLeftCell="A7" workbookViewId="0">
      <selection activeCell="A20" sqref="A20:E20"/>
    </sheetView>
  </sheetViews>
  <sheetFormatPr defaultColWidth="6.875" defaultRowHeight="20.1" customHeight="1"/>
  <cols>
    <col min="1" max="1" width="15.375" style="13" customWidth="1"/>
    <col min="2" max="2" width="33.5" style="13" customWidth="1"/>
    <col min="3" max="3" width="25.875" style="14" customWidth="1"/>
    <col min="4" max="4" width="22.75" style="14" customWidth="1"/>
    <col min="5" max="5" width="22.375" style="14" customWidth="1"/>
    <col min="6" max="244" width="14.625" style="13" customWidth="1"/>
    <col min="245" max="252" width="6.875" customWidth="1"/>
  </cols>
  <sheetData>
    <row r="1" s="6" customFormat="1" customHeight="1" spans="1:8">
      <c r="A1" s="1"/>
      <c r="B1" s="1"/>
      <c r="C1" s="14"/>
      <c r="D1" s="14"/>
      <c r="E1" s="14"/>
      <c r="F1" s="13"/>
      <c r="G1" s="13"/>
      <c r="H1" s="13"/>
    </row>
    <row r="2" s="6" customFormat="1" ht="18.75" customHeight="1" spans="1:8">
      <c r="A2" s="1"/>
      <c r="B2" s="1"/>
      <c r="C2" s="14"/>
      <c r="D2" s="14"/>
      <c r="E2" s="15" t="s">
        <v>163</v>
      </c>
      <c r="F2" s="13"/>
      <c r="G2" s="13"/>
      <c r="H2" s="13"/>
    </row>
    <row r="3" s="11" customFormat="1" ht="32.25" customHeight="1" spans="1:244">
      <c r="A3" s="16" t="s">
        <v>164</v>
      </c>
      <c r="B3" s="17"/>
      <c r="C3" s="17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</row>
    <row r="4" customHeight="1" spans="1:5">
      <c r="A4" s="20" t="s">
        <v>81</v>
      </c>
      <c r="B4" s="21"/>
      <c r="C4" s="22"/>
      <c r="D4" s="22"/>
      <c r="E4" s="10" t="s">
        <v>4</v>
      </c>
    </row>
    <row r="5" customHeight="1" spans="1:5">
      <c r="A5" s="23" t="s">
        <v>110</v>
      </c>
      <c r="B5" s="24"/>
      <c r="C5" s="25" t="s">
        <v>165</v>
      </c>
      <c r="D5" s="26"/>
      <c r="E5" s="27"/>
    </row>
    <row r="6" s="12" customFormat="1" ht="50.25" customHeight="1" spans="1:5">
      <c r="A6" s="28" t="s">
        <v>114</v>
      </c>
      <c r="B6" s="29" t="s">
        <v>115</v>
      </c>
      <c r="C6" s="30" t="s">
        <v>16</v>
      </c>
      <c r="D6" s="30" t="s">
        <v>82</v>
      </c>
      <c r="E6" s="30" t="s">
        <v>83</v>
      </c>
    </row>
    <row r="7" s="12" customFormat="1" ht="21.6" customHeight="1" spans="1:5">
      <c r="A7" s="31" t="s">
        <v>16</v>
      </c>
      <c r="B7" s="32"/>
      <c r="C7" s="33"/>
      <c r="D7" s="33"/>
      <c r="E7" s="33"/>
    </row>
    <row r="8" ht="21.6" customHeight="1" spans="1:5">
      <c r="A8" s="34"/>
      <c r="B8" s="35" t="s">
        <v>166</v>
      </c>
      <c r="C8" s="36"/>
      <c r="D8" s="36"/>
      <c r="E8" s="36"/>
    </row>
    <row r="9" ht="21.6" customHeight="1" spans="1:5">
      <c r="A9" s="37"/>
      <c r="B9" s="35" t="s">
        <v>167</v>
      </c>
      <c r="C9" s="38"/>
      <c r="D9" s="38"/>
      <c r="E9" s="38"/>
    </row>
    <row r="10" ht="21.6" customHeight="1" spans="1:5">
      <c r="A10" s="37"/>
      <c r="B10" s="35" t="s">
        <v>168</v>
      </c>
      <c r="C10" s="39"/>
      <c r="D10" s="39"/>
      <c r="E10" s="39"/>
    </row>
    <row r="11" ht="21.6" customHeight="1" spans="1:5">
      <c r="A11" s="37"/>
      <c r="B11" s="35" t="s">
        <v>168</v>
      </c>
      <c r="C11" s="39"/>
      <c r="D11" s="39"/>
      <c r="E11" s="39"/>
    </row>
    <row r="12" ht="21.6" customHeight="1" spans="1:5">
      <c r="A12" s="40"/>
      <c r="B12" s="35" t="s">
        <v>169</v>
      </c>
      <c r="C12" s="41"/>
      <c r="D12" s="41"/>
      <c r="E12" s="41"/>
    </row>
    <row r="13" ht="21.6" customHeight="1" spans="1:5">
      <c r="A13" s="40"/>
      <c r="B13" s="35" t="s">
        <v>167</v>
      </c>
      <c r="C13" s="41"/>
      <c r="D13" s="41"/>
      <c r="E13" s="41"/>
    </row>
    <row r="14" ht="21.6" customHeight="1" spans="1:5">
      <c r="A14" s="40"/>
      <c r="B14" s="35" t="s">
        <v>170</v>
      </c>
      <c r="C14" s="41"/>
      <c r="D14" s="41"/>
      <c r="E14" s="41"/>
    </row>
    <row r="15" ht="21.6" customHeight="1" spans="1:5">
      <c r="A15" s="40"/>
      <c r="B15" s="35" t="s">
        <v>170</v>
      </c>
      <c r="C15" s="41"/>
      <c r="D15" s="41"/>
      <c r="E15" s="41"/>
    </row>
    <row r="16" ht="21.6" customHeight="1" spans="1:5">
      <c r="A16" s="40"/>
      <c r="B16" s="35" t="s">
        <v>171</v>
      </c>
      <c r="C16" s="41"/>
      <c r="D16" s="41"/>
      <c r="E16" s="41"/>
    </row>
    <row r="17" ht="21.6" customHeight="1" spans="1:5">
      <c r="A17" s="40"/>
      <c r="B17" s="7"/>
      <c r="C17" s="41"/>
      <c r="D17" s="41"/>
      <c r="E17" s="41"/>
    </row>
    <row r="19" customHeight="1" spans="1:2">
      <c r="A19" s="42" t="s">
        <v>107</v>
      </c>
      <c r="B19" s="42"/>
    </row>
    <row r="20" customHeight="1" spans="1:5">
      <c r="A20" s="43" t="s">
        <v>172</v>
      </c>
      <c r="C20" s="44"/>
      <c r="D20" s="44"/>
      <c r="E20" s="44"/>
    </row>
  </sheetData>
  <mergeCells count="7">
    <mergeCell ref="A1:B1"/>
    <mergeCell ref="A3:E3"/>
    <mergeCell ref="A5:B5"/>
    <mergeCell ref="C5:E5"/>
    <mergeCell ref="A7:B7"/>
    <mergeCell ref="A19:B19"/>
    <mergeCell ref="A20:E20"/>
  </mergeCells>
  <pageMargins left="0.86" right="0.75" top="0.42" bottom="0.17" header="0.42" footer="0.18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workbookViewId="0">
      <selection activeCell="C10" sqref="C10"/>
    </sheetView>
  </sheetViews>
  <sheetFormatPr defaultColWidth="9" defaultRowHeight="14.25"/>
  <cols>
    <col min="1" max="1" width="37.125" customWidth="1"/>
    <col min="2" max="2" width="39.75" customWidth="1"/>
    <col min="3" max="3" width="9" customWidth="1"/>
    <col min="8" max="8" width="10.125" customWidth="1"/>
  </cols>
  <sheetData>
    <row r="1" spans="1:1">
      <c r="A1" s="1"/>
    </row>
    <row r="2" ht="18" customHeight="1" spans="2:12">
      <c r="B2" s="2" t="s">
        <v>173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ht="30.75" customHeight="1" spans="1:12">
      <c r="A3" s="4" t="s">
        <v>174</v>
      </c>
      <c r="B3" s="5"/>
      <c r="L3" s="10"/>
    </row>
    <row r="4" ht="17.25" customHeight="1" spans="1:12">
      <c r="A4" s="6" t="s">
        <v>81</v>
      </c>
      <c r="B4" s="2" t="s">
        <v>4</v>
      </c>
      <c r="L4" s="2"/>
    </row>
    <row r="5" ht="21" customHeight="1" spans="1:4">
      <c r="A5" s="7" t="s">
        <v>175</v>
      </c>
      <c r="B5" s="7" t="s">
        <v>112</v>
      </c>
      <c r="C5" s="8"/>
      <c r="D5" s="8"/>
    </row>
    <row r="6" ht="22.5" customHeight="1" spans="1:2">
      <c r="A6" s="9" t="s">
        <v>176</v>
      </c>
      <c r="B6" s="7">
        <v>4</v>
      </c>
    </row>
    <row r="7" ht="21" customHeight="1" spans="1:2">
      <c r="A7" s="9" t="s">
        <v>177</v>
      </c>
      <c r="B7" s="7"/>
    </row>
    <row r="8" ht="21" customHeight="1" spans="1:2">
      <c r="A8" s="9" t="s">
        <v>178</v>
      </c>
      <c r="B8" s="7"/>
    </row>
    <row r="9" ht="24" customHeight="1" spans="1:2">
      <c r="A9" s="9" t="s">
        <v>179</v>
      </c>
      <c r="B9" s="7"/>
    </row>
    <row r="10" ht="29.25" customHeight="1" spans="1:2">
      <c r="A10" s="9" t="s">
        <v>180</v>
      </c>
      <c r="B10" s="7">
        <v>4</v>
      </c>
    </row>
    <row r="11" ht="24.75" customHeight="1" spans="1:2">
      <c r="A11" s="9" t="s">
        <v>181</v>
      </c>
      <c r="B11" s="7"/>
    </row>
    <row r="12" ht="26.25" customHeight="1" spans="1:2">
      <c r="A12" s="9" t="s">
        <v>182</v>
      </c>
      <c r="B12" s="7"/>
    </row>
    <row r="13" ht="27" customHeight="1" spans="1:2">
      <c r="A13" s="9" t="s">
        <v>183</v>
      </c>
      <c r="B13" s="7"/>
    </row>
  </sheetData>
  <mergeCells count="1">
    <mergeCell ref="A3:B3"/>
  </mergeCells>
  <pageMargins left="0.86" right="0.75" top="0.42" bottom="0.17" header="0.42" footer="0.18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czt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01收支总表</vt:lpstr>
      <vt:lpstr>02收入总表</vt:lpstr>
      <vt:lpstr>03支出总表</vt:lpstr>
      <vt:lpstr>04财政拨款收支表</vt:lpstr>
      <vt:lpstr>05一般公共预算支出表</vt:lpstr>
      <vt:lpstr>06一般公共预算基本支出表</vt:lpstr>
      <vt:lpstr>07政府性基金预算支出表</vt:lpstr>
      <vt:lpstr>08三公经费预算表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章觉初</dc:creator>
  <cp:lastModifiedBy>Administrator</cp:lastModifiedBy>
  <cp:revision>1</cp:revision>
  <dcterms:created xsi:type="dcterms:W3CDTF">2013-02-18T08:49:00Z</dcterms:created>
  <cp:lastPrinted>2021-02-17T06:13:00Z</cp:lastPrinted>
  <dcterms:modified xsi:type="dcterms:W3CDTF">2021-03-05T06:29:27Z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